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Max\Desktop\IIEG\Salud\"/>
    </mc:Choice>
  </mc:AlternateContent>
  <xr:revisionPtr revIDLastSave="0" documentId="13_ncr:1_{EA83A598-0E4C-4B87-9A04-EBFBEB8F5DFA}" xr6:coauthVersionLast="41" xr6:coauthVersionMax="41" xr10:uidLastSave="{00000000-0000-0000-0000-000000000000}"/>
  <bookViews>
    <workbookView xWindow="-120" yWindow="-120" windowWidth="20730" windowHeight="11760" tabRatio="224" firstSheet="5" activeTab="5" xr2:uid="{00000000-000D-0000-FFFF-FFFF00000000}"/>
  </bookViews>
  <sheets>
    <sheet name="Gráfico1" sheetId="26" r:id="rId1"/>
    <sheet name="Gráfico 2" sheetId="40" r:id="rId2"/>
    <sheet name="Gráfico3" sheetId="29" r:id="rId3"/>
    <sheet name="Gráfico4" sheetId="36" r:id="rId4"/>
    <sheet name="Gráfico5" sheetId="38" r:id="rId5"/>
    <sheet name="Contenido" sheetId="1" r:id="rId6"/>
    <sheet name="Defun. infecc. resp. por semana" sheetId="25" r:id="rId7"/>
    <sheet name="Egresos hosp por inf resp 08-09" sheetId="27" r:id="rId8"/>
    <sheet name="Egre. hosp. sem. 08-09" sheetId="28" r:id="rId9"/>
    <sheet name="Cas. inf. resp. agud 09" sheetId="30" r:id="rId10"/>
    <sheet name="Egr. y def infec resp agud. 09" sheetId="32" r:id="rId11"/>
    <sheet name="Infecciones respiratorias" sheetId="4" r:id="rId12"/>
    <sheet name="Neumonías y bronconeumonías" sheetId="6" r:id="rId13"/>
    <sheet name="Defunciones sist. resp." sheetId="18" r:id="rId14"/>
    <sheet name="IRA 2008" sheetId="10" r:id="rId15"/>
    <sheet name="IRA 2009" sheetId="11" r:id="rId16"/>
    <sheet name="Neumonías 2008" sheetId="13" r:id="rId17"/>
    <sheet name="Neumonías 2009" sheetId="15" r:id="rId18"/>
    <sheet name="Graf def por infec 08-09" sheetId="33" r:id="rId19"/>
    <sheet name="Graf. egresos 08-09" sheetId="37" r:id="rId20"/>
    <sheet name="Egr. infec resp baj 08-09" sheetId="35" r:id="rId21"/>
    <sheet name="Graf cas. nuev. 09" sheetId="34" r:id="rId22"/>
    <sheet name="Graf. egre. y def. 09" sheetId="39" r:id="rId23"/>
    <sheet name="Grafica IRA" sheetId="7" r:id="rId24"/>
    <sheet name="Gráfica Neumonías" sheetId="8" r:id="rId25"/>
    <sheet name="Gráfica IRA 2008" sheetId="9" r:id="rId26"/>
    <sheet name="Gráfica IRA 2009" sheetId="12" r:id="rId27"/>
    <sheet name="Gráfica Neumo. 2008" sheetId="14" r:id="rId28"/>
    <sheet name="Gráfica Neumo. 2009" sheetId="16" r:id="rId29"/>
    <sheet name="Gráfica defunciones sist. resp." sheetId="17" r:id="rId30"/>
    <sheet name="Frecuencia IRA" sheetId="19" r:id="rId31"/>
    <sheet name="Frecuencia Neumonía" sheetId="20" r:id="rId32"/>
    <sheet name="Gráfica IRA 2004-2008" sheetId="23" r:id="rId33"/>
    <sheet name="Gráfica N y B. 2004-20008" sheetId="24" r:id="rId34"/>
  </sheets>
  <definedNames>
    <definedName name="Excel_BuiltIn_Database" localSheetId="31">#REF!</definedName>
    <definedName name="Excel_BuiltIn_Database" localSheetId="14">#REF!</definedName>
    <definedName name="Excel_BuiltIn_Database" localSheetId="15">#REF!</definedName>
    <definedName name="Excel_BuiltIn_Database" localSheetId="16">#REF!</definedName>
    <definedName name="Excel_BuiltIn_Database" localSheetId="17">#REF!</definedName>
    <definedName name="Excel_BuiltIn_Database" localSheetId="12">#REF!</definedName>
    <definedName name="Excel_BuiltIn_Database">#REF!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D7" i="25" l="1"/>
  <c r="O8" i="20"/>
  <c r="N8" i="20"/>
  <c r="M8" i="20"/>
  <c r="L8" i="20"/>
  <c r="K8" i="20"/>
  <c r="J8" i="20"/>
  <c r="I8" i="20"/>
  <c r="H8" i="20"/>
  <c r="G8" i="20"/>
  <c r="F8" i="20"/>
  <c r="E8" i="20"/>
  <c r="D8" i="20"/>
  <c r="C8" i="20"/>
  <c r="O7" i="20"/>
  <c r="N7" i="20"/>
  <c r="M7" i="20"/>
  <c r="L7" i="20"/>
  <c r="K7" i="20"/>
  <c r="J7" i="20"/>
  <c r="I7" i="20"/>
  <c r="H7" i="20"/>
  <c r="G7" i="20"/>
  <c r="F7" i="20"/>
  <c r="E7" i="20"/>
  <c r="D7" i="20"/>
  <c r="C7" i="20"/>
  <c r="D7" i="19"/>
  <c r="E7" i="19"/>
  <c r="F7" i="19"/>
  <c r="G7" i="19"/>
  <c r="H7" i="19"/>
  <c r="I7" i="19"/>
  <c r="J7" i="19"/>
  <c r="K7" i="19"/>
  <c r="L7" i="19"/>
  <c r="M7" i="19"/>
  <c r="N7" i="19"/>
  <c r="O7" i="19"/>
  <c r="C7" i="19"/>
  <c r="D8" i="19"/>
  <c r="E8" i="19"/>
  <c r="F8" i="19"/>
  <c r="G8" i="19"/>
  <c r="H8" i="19"/>
  <c r="I8" i="19"/>
  <c r="J8" i="19"/>
  <c r="K8" i="19"/>
  <c r="L8" i="19"/>
  <c r="M8" i="19"/>
  <c r="N8" i="19"/>
  <c r="O8" i="19"/>
  <c r="C8" i="19"/>
  <c r="L7" i="18"/>
  <c r="K7" i="18"/>
  <c r="J7" i="18"/>
  <c r="I7" i="18"/>
  <c r="H7" i="18"/>
  <c r="G7" i="18"/>
  <c r="F7" i="18"/>
  <c r="E7" i="18"/>
  <c r="D7" i="18"/>
  <c r="C7" i="18"/>
  <c r="N7" i="15"/>
  <c r="M7" i="15"/>
  <c r="L7" i="15"/>
  <c r="K7" i="15"/>
  <c r="J7" i="15"/>
  <c r="I7" i="15"/>
  <c r="H7" i="15"/>
  <c r="G7" i="15"/>
  <c r="F7" i="15"/>
  <c r="E7" i="15"/>
  <c r="D7" i="15"/>
  <c r="C7" i="15"/>
  <c r="O6" i="15"/>
  <c r="O5" i="15"/>
  <c r="O7" i="15" s="1"/>
  <c r="O7" i="13"/>
  <c r="N7" i="13"/>
  <c r="M7" i="13"/>
  <c r="L7" i="13"/>
  <c r="K7" i="13"/>
  <c r="J7" i="13"/>
  <c r="I7" i="13"/>
  <c r="H7" i="13"/>
  <c r="F7" i="13"/>
  <c r="E7" i="13"/>
  <c r="D7" i="13"/>
  <c r="C7" i="13"/>
  <c r="P6" i="13"/>
  <c r="P5" i="13"/>
  <c r="P7" i="13"/>
  <c r="N7" i="11"/>
  <c r="M7" i="11"/>
  <c r="L7" i="11"/>
  <c r="K7" i="11"/>
  <c r="J7" i="11"/>
  <c r="I7" i="11"/>
  <c r="H7" i="11"/>
  <c r="G7" i="11"/>
  <c r="F7" i="11"/>
  <c r="E7" i="11"/>
  <c r="D7" i="11"/>
  <c r="C7" i="11"/>
  <c r="O6" i="11"/>
  <c r="O5" i="11"/>
  <c r="O7" i="11"/>
  <c r="O7" i="10"/>
  <c r="N7" i="10"/>
  <c r="M7" i="10"/>
  <c r="L7" i="10"/>
  <c r="K7" i="10"/>
  <c r="J7" i="10"/>
  <c r="I7" i="10"/>
  <c r="H7" i="10"/>
  <c r="F7" i="10"/>
  <c r="E7" i="10"/>
  <c r="D7" i="10"/>
  <c r="C7" i="10"/>
  <c r="P6" i="10"/>
  <c r="P5" i="10"/>
  <c r="P7" i="10" s="1"/>
  <c r="O12" i="6"/>
  <c r="N12" i="6"/>
  <c r="M12" i="6"/>
  <c r="L12" i="6"/>
  <c r="K12" i="6"/>
  <c r="J12" i="6"/>
  <c r="I12" i="6"/>
  <c r="H12" i="6"/>
  <c r="F12" i="6"/>
  <c r="E12" i="6"/>
  <c r="D12" i="6"/>
  <c r="C12" i="6"/>
  <c r="P11" i="6"/>
  <c r="P10" i="6"/>
  <c r="P9" i="6"/>
  <c r="P8" i="6"/>
  <c r="P7" i="6"/>
  <c r="P6" i="6"/>
  <c r="N12" i="4"/>
  <c r="M12" i="4"/>
  <c r="L12" i="4"/>
  <c r="K12" i="4"/>
  <c r="J12" i="4"/>
  <c r="I12" i="4"/>
  <c r="H12" i="4"/>
  <c r="G12" i="4"/>
  <c r="F12" i="4"/>
  <c r="E12" i="4"/>
  <c r="D12" i="4"/>
  <c r="C12" i="4"/>
  <c r="O11" i="4"/>
  <c r="O10" i="4"/>
  <c r="O9" i="4"/>
  <c r="O8" i="4"/>
  <c r="O7" i="4"/>
  <c r="O6" i="4"/>
  <c r="P12" i="6"/>
  <c r="O12" i="4" l="1"/>
</calcChain>
</file>

<file path=xl/sharedStrings.xml><?xml version="1.0" encoding="utf-8"?>
<sst xmlns="http://schemas.openxmlformats.org/spreadsheetml/2006/main" count="401" uniqueCount="150">
  <si>
    <t>Gráfica</t>
  </si>
  <si>
    <t>Infecciones Respiratorias Agudas, Jalisco 2004-2009</t>
  </si>
  <si>
    <t>Neumonías y Bronconeumonías, Jalisco 2004-2009</t>
  </si>
  <si>
    <t>Defunciones por Enfermedades del Sistema Respiratorio, Jalisco 1998-2007</t>
  </si>
  <si>
    <t>Infecciones Respiratorias Agudas por edad y sexo, Jalisco 2008</t>
  </si>
  <si>
    <t>Infecciones Respiratorias Agudas por edad y sexo, Jalisco 2009 hasta 18 de abril</t>
  </si>
  <si>
    <t>Neumonías y Bronconeumonías por edad y sexo, Jalisco 2008</t>
  </si>
  <si>
    <t>Neumonías y Bronconeumonías por edad y sexo, Jalisco 2009 hasta 18 de abril</t>
  </si>
  <si>
    <t>Tabla</t>
  </si>
  <si>
    <t>Infecciones Respiratorias Agudas</t>
  </si>
  <si>
    <t>Información Sectorial de Jalisco</t>
  </si>
  <si>
    <t>Frecuencia por mes 2004-2009*</t>
  </si>
  <si>
    <t>Enero</t>
  </si>
  <si>
    <t>Febrero</t>
  </si>
  <si>
    <t>Marzo</t>
  </si>
  <si>
    <t>Abril</t>
  </si>
  <si>
    <t>Mayo</t>
  </si>
  <si>
    <t>Junio</t>
  </si>
  <si>
    <t>Julio</t>
  </si>
  <si>
    <t>Agosto</t>
  </si>
  <si>
    <t>Septiembre</t>
  </si>
  <si>
    <t>Octubre</t>
  </si>
  <si>
    <t>Noviembre</t>
  </si>
  <si>
    <t>Diciembre</t>
  </si>
  <si>
    <t>Total anual</t>
  </si>
  <si>
    <t>*</t>
  </si>
  <si>
    <t>Total</t>
  </si>
  <si>
    <t>*Información disponible hasta el 18 de abril</t>
  </si>
  <si>
    <t>Neumonías y Bronconeumonías</t>
  </si>
  <si>
    <t>Neumonías y Bronco-
neumonías</t>
  </si>
  <si>
    <t>Infecciones Respiratorias Agudas por edad y sexo</t>
  </si>
  <si>
    <t>Información Sectorial de Jalisco, 2008</t>
  </si>
  <si>
    <t>&lt; 1</t>
  </si>
  <si>
    <t xml:space="preserve"> 1-4</t>
  </si>
  <si>
    <t xml:space="preserve"> 5-9</t>
  </si>
  <si>
    <t xml:space="preserve"> 10-14</t>
  </si>
  <si>
    <t xml:space="preserve"> 15-19</t>
  </si>
  <si>
    <t xml:space="preserve"> 20-24</t>
  </si>
  <si>
    <t xml:space="preserve"> 25-44</t>
  </si>
  <si>
    <t xml:space="preserve"> 45-49</t>
  </si>
  <si>
    <t xml:space="preserve"> 50-59</t>
  </si>
  <si>
    <t xml:space="preserve"> 60-64</t>
  </si>
  <si>
    <t xml:space="preserve"> 65 y más</t>
  </si>
  <si>
    <t>NE</t>
  </si>
  <si>
    <t>Hombres</t>
  </si>
  <si>
    <t>Mujeres</t>
  </si>
  <si>
    <t>Información Sectorial de Jalisco, 2009*</t>
  </si>
  <si>
    <t>Infecciones Respiratorias Agudas 2009*</t>
  </si>
  <si>
    <t>Neumonías y Bronconeumonías por edad y sexo</t>
  </si>
  <si>
    <t>Neumonías y Bronco-
neumonías 2008</t>
  </si>
  <si>
    <t>Neumonías y Bronco-
neumonías 2009*</t>
  </si>
  <si>
    <t>Ir a contenido</t>
  </si>
  <si>
    <t>Defunciones por enfermedades del sistema respiratorio</t>
  </si>
  <si>
    <t>Jalisco 1998-2007</t>
  </si>
  <si>
    <t>Causas</t>
  </si>
  <si>
    <t>Neumonía</t>
  </si>
  <si>
    <t>Otras causas</t>
  </si>
  <si>
    <t>Contenido</t>
  </si>
  <si>
    <t>Infecciones respiratorias agudas, neumonías y bronconeomonías en Jalisco (2004-2009)</t>
  </si>
  <si>
    <t>Frecuencia de enfermedades respiratorias por mes de acurrencia, Jalisco 2004-2008</t>
  </si>
  <si>
    <t>Frecuencia por mes de ocurrencia de los años 2004 a 2008</t>
  </si>
  <si>
    <t>Mes</t>
  </si>
  <si>
    <t>Total de casos 2004-2008</t>
  </si>
  <si>
    <t>Promedio mensual</t>
  </si>
  <si>
    <t>Porcentaje promedio</t>
  </si>
  <si>
    <t>Frecuencia de neumonías y bronconeumonías por mes de acurrencia, Jalisco 2004-2008</t>
  </si>
  <si>
    <t>Total
 2004-2008</t>
  </si>
  <si>
    <t>Por la situación de alerta nacional debido a la pandemia de influenza A (H1N1), surge el interés de conocer y analizar los datos que reportan los sistemas de salud. Por ello, a continuación se presentan los datos proporcionados por el Sistema Único de Información para la Vigilancia Epidemiológica (SUIVE), dependiente de la Secretaría de Salud Jalisco y las estadísticas de mortalidad del INEGI.
El que en México y Jalisco la gente se enferme de las vías respiratorias es un hecho frecuente como lo muestran claramente los casos de infecciones respiratorias agudas para el período 2004-2009 y al igual que los casos de neumonías y bronconeumonías reportadas en el SUIVE. Además dada la conocida automedicación de la población para el caso de enfermedades de las vías respiratorias, es muy probable que haya un problema de subregistro de la frecuencia con la que se presentan estas enfermedades, ya que mucha gente se enferma pero no lo reporta.
De hecho las enfermedades en las vías respiratorias se pueden agravar a tal grado que causen la muerte. En efecto en Jalisco este tipo de enfermedades son la quinta causa de muerte y pueden ser consultadas por año a partir de 1998 a 2007.</t>
  </si>
  <si>
    <t>Defunciones por infecciones respiratorias según semanas epidemiológicas y año, Jalisco 2008-2009</t>
  </si>
  <si>
    <t xml:space="preserve">AÑO </t>
  </si>
  <si>
    <t xml:space="preserve">TOTAL </t>
  </si>
  <si>
    <t>Semanas epidemiológicas</t>
  </si>
  <si>
    <t>Jalisco 2008-2009</t>
  </si>
  <si>
    <t xml:space="preserve">  </t>
  </si>
  <si>
    <t xml:space="preserve">Meses </t>
  </si>
  <si>
    <t xml:space="preserve">Infecciones agudas de las vias respiratorias superiores </t>
  </si>
  <si>
    <t xml:space="preserve">Influenza y neumonia </t>
  </si>
  <si>
    <t xml:space="preserve">Otras infecciones agudas de las vías respiratorias inferiores (bronquitis) </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</si>
  <si>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</si>
  <si>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</si>
  <si>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</si>
  <si>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</si>
  <si>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</si>
  <si>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</si>
  <si>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</si>
  <si>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</si>
  <si>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</si>
  <si>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</si>
  <si>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</si>
  <si>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</si>
  <si>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 xml:space="preserve">Total </t>
  </si>
  <si>
    <t>Egresos hospitalarios en donde la afección principal tratada fueron infecciones respiratorias agudas altas y bajas, según mes y año</t>
  </si>
  <si>
    <t>Jalisco, 2008-2009</t>
  </si>
  <si>
    <t>Año</t>
  </si>
  <si>
    <t>Número de semanas</t>
  </si>
  <si>
    <t xml:space="preserve">Egresos hospitalarios en donde la afección principal tratada fuerón las infecciones respiratorias agudas bajas (neumonía) según semana de alta </t>
  </si>
  <si>
    <t xml:space="preserve">Infecciones Respiratorias Agudas </t>
  </si>
  <si>
    <t xml:space="preserve">Neumonías y bronconeumonías </t>
  </si>
  <si>
    <t>Descripción</t>
  </si>
  <si>
    <t>Influenza</t>
  </si>
  <si>
    <t>Número de semana</t>
  </si>
  <si>
    <t>Casos nuevos de infecciones respiratorias agudas por semanas epidemiológicas</t>
  </si>
  <si>
    <t>Jalisco, 2009</t>
  </si>
  <si>
    <t xml:space="preserve"> &lt; 1 </t>
  </si>
  <si>
    <t xml:space="preserve">15 - 24 </t>
  </si>
  <si>
    <t xml:space="preserve">25 - 34 </t>
  </si>
  <si>
    <t xml:space="preserve">35 - 44 </t>
  </si>
  <si>
    <t xml:space="preserve">45 - 54 </t>
  </si>
  <si>
    <t xml:space="preserve">55 - 64 </t>
  </si>
  <si>
    <t xml:space="preserve">65 - 74 </t>
  </si>
  <si>
    <t>Egresos</t>
  </si>
  <si>
    <t>Defunciones</t>
  </si>
  <si>
    <t>Edad</t>
  </si>
  <si>
    <t>No espec.</t>
  </si>
  <si>
    <t>N.E.</t>
  </si>
  <si>
    <t>Letalidad</t>
  </si>
  <si>
    <t xml:space="preserve">Mujeres </t>
  </si>
  <si>
    <t xml:space="preserve">% </t>
  </si>
  <si>
    <t xml:space="preserve">%  </t>
  </si>
  <si>
    <t xml:space="preserve">Egresos y defunciones hospitalarias según edad y sexo cuya afección principal es infección respiratoria aguda </t>
  </si>
  <si>
    <t>Casos nuevos de infecciones respiratorias agudas por semanas epidemiológicas, Jalisco 2009</t>
  </si>
  <si>
    <t>Egresos y defunciones hospitalarias según edad y sexo cuya afección principal es infección respiratoria aguda, Jalisco 2009</t>
  </si>
  <si>
    <t>Egresos hospitalarios en donde la afección principal tratada fueron las infecciones respiratorias agudas bajas (neumonía) según semana de la alta, 2008-2009</t>
  </si>
  <si>
    <t>Egresos hospitalarios en donde la afección principal tratada fueron infecciones respiratorias agudas altas y bajas, según mes y año, 2008-2009</t>
  </si>
  <si>
    <t>*Información disponible hasta la semana 15 (18 de abril)</t>
  </si>
  <si>
    <t>2009*</t>
  </si>
  <si>
    <t>*Información disponible hasta la semana 16 (25 de abril)</t>
  </si>
  <si>
    <t>*Información disponible hasta la semana 17 (2 de mayo)</t>
  </si>
  <si>
    <t>0 - 4</t>
  </si>
  <si>
    <t xml:space="preserve"> 5 - 9</t>
  </si>
  <si>
    <t>75 y más</t>
  </si>
  <si>
    <t>Defunciones por infecciones respiratorias según semana epidemiológica y año</t>
  </si>
  <si>
    <t xml:space="preserve">Nota: uno de los efectos de la contingencia sanitaria generada por la Influenza A H1N1, fue que cuando la gente tuvo alguna enferemedad respitoria acudio más al médico, en lugar de sólo automedicarse. Parte de esto explica el incremento drástico en los casos registrados de enferemedades respiratorias en la semana 17. </t>
  </si>
  <si>
    <t xml:space="preserve">Num. </t>
  </si>
  <si>
    <t>Nota: Información disponible hasta la semana 16 (25 de abril)</t>
  </si>
  <si>
    <t xml:space="preserve">Nota: Información disponible hasta la semana 17 (2 de mayo). Uno de los efectos de la contingencia sanitaria generada por la Influenza A H1N1, fue que cuando la gente tuvo alguna enferemedad respitoria acudio más al médico, en lugar de sólo automedicarse. Parte de esto explica el incremento drástico en los casos registrados de enferemedades respiratorias en la semana 17. </t>
  </si>
  <si>
    <t>Nota: Información liberada el 20 de mayo</t>
  </si>
  <si>
    <t>*Incluye información parcial hasta la primera semana de Abril</t>
  </si>
  <si>
    <t>Nota: El total incluye 21 casos del 2008 y 63 casos del 2009 que están fuera del corte de las semanas epidemiológicas</t>
  </si>
  <si>
    <t>Nota: Incluye información de hospitales de Secretaria de Salud y Hospitales Civiles Juan I. Menchaca, Fray Antonio Alcalde y de Zapopan.</t>
  </si>
  <si>
    <t>Fuente: Elaborado por el IIEG y SSJ con base en SEED, Sistema Epidemiológico Estadístico de Defunciones (Preliminar)</t>
  </si>
  <si>
    <t>Fuente: Elaborado por el IIEG y SSJ con base en SAEH, Sistema Automatizado de Egresos Hospitalarios  (Preliminar)</t>
  </si>
  <si>
    <t>Fuente: Elaborado por el IIEG y SSJ con base en SUIVE-1-2007 Sistema Único de Información para la Vigilancia Epidemiológica</t>
  </si>
  <si>
    <t>Fuente: Elaborado por el IIEG con base en SUIVE, Sistema Único de Información para la Vigilancia Epidemiológica, Jalisco</t>
  </si>
  <si>
    <t>Fuente: Elaborado por el IIEG con base en INEGI, Estadísticas vitales, estadísticas de mortalidad 1998-2007.</t>
  </si>
  <si>
    <t>Infecciones Respiratorias Agudas 2008*</t>
  </si>
  <si>
    <t xml:space="preserve">N.E. </t>
  </si>
  <si>
    <t xml:space="preserve">TOTAL  </t>
  </si>
  <si>
    <t>Las enfermedades en las vías respiratorias se presentan más en la epoca invernal. Sin embargo, también es cierto que la magnitud con la que ocurren el resto del año es considerable. En el siguiente cuadro se presenta el total de casos para Jalisco entre 2004 y 2008, el promedio de casos y su porcentaje promedio por mes de ocurrencia. 
Por ejemplo, de los 7 millones 550 mil casos de infecciones respiratorias agudas en los 5 años de análisis, los porcentajes promedios observados para los meses de octubre y abril alcanzan el 10.1 y 9.1 por ciento.
Es claro que entre octubre y abril se presentan los mayores porcentajes, pero es notorio que el porcentaje de casos del período mayo a septiembre representa el 32.5 del total.</t>
  </si>
  <si>
    <t>Las neumonías y bronconeumonías se presentan mayormente en la epoca invernal. Sin embargo, es muy notable que la magnitud con la que ocurren el resto del año es considerable. En el siguiente cuadro se presenta el total de casos para Jalisco entre 2004 y 2008, el promedio de casos y su porcentaje promedio por mes de ocurrencia. 
Por ejemplo, de los 87 mil 123 casos de neumonías y bronconeumonías en los 5 años de análisis, los porcentajes promedios observados para el periodo entre octubre a abril se concentra el 64 por ciento de los casos.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</si>
</sst>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7">
    <font>
      <sz val="11"/>
      <color theme="1"/>
      <name val="Calibri"/>
      <family val="2"/>
      <scheme val="minor"/>
    </font>
    <font>
      <sz val="10"/>
      <name val="Arial"/>
      <family val="2"/>
    </font>
    <font>
      <sz val="8"/>
      <name val="Arial"/>
      <family val="2"/>
    </font>
    <font>
      <sz val="8"/>
      <name val="Arial Narrow"/>
      <family val="2"/>
    </font>
    <font>
      <b/>
      <sz val="11"/>
      <name val="Arial Narrow"/>
      <family val="2"/>
    </font>
    <font>
      <sz val="12"/>
      <name val="Arial Narrow"/>
      <family val="2"/>
    </font>
    <font>
      <sz val="10"/>
      <name val="Arial Narrow"/>
      <family val="2"/>
    </font>
    <font>
      <b/>
      <sz val="10"/>
      <name val="Arial Narrow"/>
      <family val="2"/>
    </font>
    <font>
      <sz val="11"/>
      <name val="Arial Narrow"/>
      <family val="2"/>
    </font>
    <font>
      <b/>
      <sz val="8"/>
      <name val="Arial Narrow"/>
      <family val="2"/>
    </font>
    <font>
      <sz val="9"/>
      <name val="Arial Narrow"/>
      <family val="2"/>
    </font>
    <font>
      <u/>
      <sz val="10"/>
      <color theme="10"/>
      <name val="Arial"/>
      <family val="2"/>
    </font>
    <font>
      <sz val="8"/>
      <color theme="1"/>
      <name val="Arial"/>
      <family val="2"/>
    </font>
    <font>
      <sz val="11"/>
      <color theme="1"/>
      <name val="Arial"/>
      <family val="2"/>
    </font>
    <font>
      <b/>
      <sz val="14"/>
      <color theme="1"/>
      <name val="Arial"/>
      <family val="2"/>
    </font>
    <font>
      <sz val="10"/>
      <color theme="1"/>
      <name val="Arial"/>
      <family val="2"/>
    </font>
    <font>
      <sz val="8"/>
      <color theme="1"/>
      <name val="Calibri"/>
      <family val="2"/>
      <scheme val="minor"/>
    </font>
    <font>
      <sz val="8"/>
      <color rgb="FF000000"/>
      <name val="Arial"/>
      <family val="2"/>
    </font>
    <font>
      <sz val="11"/>
      <color theme="1"/>
      <name val="Arial Narrow"/>
      <family val="2"/>
    </font>
    <font>
      <b/>
      <sz val="10"/>
      <color theme="1"/>
      <name val="Arial Narrow"/>
      <family val="2"/>
    </font>
    <font>
      <sz val="10"/>
      <color theme="1"/>
      <name val="Arial Narrow"/>
      <family val="2"/>
    </font>
    <font>
      <u/>
      <sz val="10"/>
      <color theme="10"/>
      <name val="Arial Narrow"/>
      <family val="2"/>
    </font>
    <font>
      <sz val="8"/>
      <color theme="1"/>
      <name val="Arial Narrow"/>
      <family val="2"/>
    </font>
    <font>
      <sz val="9"/>
      <color rgb="FF000000"/>
      <name val="Arial Narrow"/>
      <family val="2"/>
    </font>
    <font>
      <sz val="9"/>
      <color theme="1"/>
      <name val="Arial Narrow"/>
      <family val="2"/>
    </font>
    <font>
      <u/>
      <sz val="12"/>
      <color theme="10"/>
      <name val="Arial Narrow"/>
      <family val="2"/>
    </font>
    <font>
      <b/>
      <sz val="16"/>
      <color theme="1"/>
      <name val="Arial"/>
      <family val="2"/>
    </font>
    <font>
      <b/>
      <sz val="12"/>
      <name val="Arial"/>
      <family val="2"/>
    </font>
    <font>
      <b/>
      <sz val="11"/>
      <color theme="1"/>
      <name val="Arial"/>
      <family val="2"/>
    </font>
    <font>
      <sz val="9"/>
      <name val="Arial"/>
      <family val="2"/>
    </font>
    <font>
      <sz val="9"/>
      <color rgb="FF000000"/>
      <name val="Arial"/>
      <family val="2"/>
    </font>
    <font>
      <sz val="9"/>
      <color theme="1"/>
      <name val="Arial"/>
      <family val="2"/>
    </font>
    <font>
      <sz val="9"/>
      <name val="Arial "/>
    </font>
    <font>
      <sz val="9"/>
      <color theme="1"/>
      <name val="Arial "/>
    </font>
    <font>
      <b/>
      <sz val="11"/>
      <name val="Arial"/>
      <family val="2"/>
    </font>
    <font>
      <sz val="11"/>
      <name val="Arial"/>
      <family val="2"/>
    </font>
    <font>
      <sz val="14"/>
      <color theme="1"/>
      <name val="Arial"/>
      <family val="2"/>
    </font>
  </fonts>
  <fills count="4">
    <fill>
      <patternFill patternType="none"/>
    </fill>
    <fill>
      <patternFill patternType="gray125"/>
    </fill>
    <fill>
      <patternFill patternType="solid">
        <fgColor theme="0"/>
        <bgColor indexed="64"/>
      </patternFill>
    </fill>
    <fill>
      <patternFill patternType="solid">
        <fgColor rgb="FFFBBB27"/>
        <bgColor indexed="64"/>
      </patternFill>
    </fill>
  </fills>
  <borders count="38">
    <border>
      <left/>
      <right/>
      <top/>
      <bottom/>
      <diagonal/>
    </border>
    <border>
      <left style="thin">
        <color indexed="64"/>
      </left>
      <right/>
      <top/>
      <bottom/>
      <diagonal/>
    </border>
    <border>
      <left/>
      <right style="hair">
        <color indexed="64"/>
      </right>
      <top/>
      <bottom/>
      <diagonal/>
    </border>
    <border>
      <left style="thin">
        <color indexed="8"/>
      </left>
      <right/>
      <top/>
      <bottom/>
      <diagonal/>
    </border>
    <border>
      <left/>
      <right/>
      <top style="thin">
        <color indexed="8"/>
      </top>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hair">
        <color indexed="64"/>
      </left>
      <right style="medium">
        <color indexed="64"/>
      </right>
      <top/>
      <bottom/>
      <diagonal/>
    </border>
    <border>
      <left style="medium">
        <color indexed="64"/>
      </left>
      <right/>
      <top style="thin">
        <color indexed="64"/>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8"/>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s>
  <cellStyleXfs count="3">
    <xf numFmtId="0" fontId="0" fillId="0" borderId="0"/>
    <xf numFmtId="0" fontId="11" fillId="0" borderId="0" applyNumberFormat="0" applyFill="0" applyBorder="0" applyAlignment="0" applyProtection="0">
      <alignment vertical="top"/>
      <protection locked="0"/>
    </xf>
    <xf numFmtId="0" fontId="1" fillId="0" borderId="0"/>
  </cellStyleXfs>
  <cellXfs count="195">
    <xf numFmtId="0" fontId="0" fillId="0" borderId="0" xfId="0"/>
    <xf numFmtId="0" fontId="11" fillId="0" borderId="0" xfId="1" applyAlignment="1" applyProtection="1"/>
    <xf numFmtId="0" fontId="2" fillId="0" borderId="0" xfId="2" applyFont="1" applyBorder="1" applyAlignment="1"/>
    <xf numFmtId="0" fontId="12" fillId="0" borderId="0" xfId="0" applyFont="1"/>
    <xf numFmtId="0" fontId="13" fillId="0" borderId="0" xfId="0" applyFont="1"/>
    <xf numFmtId="0" fontId="13" fillId="2" borderId="0" xfId="0" applyFont="1" applyFill="1"/>
    <xf numFmtId="0" fontId="0" fillId="2" borderId="0" xfId="0" applyFill="1"/>
    <xf numFmtId="0" fontId="11" fillId="0" borderId="0" xfId="1" applyFont="1" applyAlignment="1" applyProtection="1">
      <alignment horizontal="center"/>
    </xf>
    <xf numFmtId="0" fontId="11" fillId="2" borderId="0" xfId="1" applyFont="1" applyFill="1" applyAlignment="1" applyProtection="1">
      <alignment horizontal="center"/>
    </xf>
    <xf numFmtId="0" fontId="14" fillId="0" borderId="0" xfId="0" applyFont="1"/>
    <xf numFmtId="0" fontId="13" fillId="0" borderId="0" xfId="0" applyFont="1" applyAlignment="1">
      <alignment horizontal="center"/>
    </xf>
    <xf numFmtId="0" fontId="11" fillId="0" borderId="0" xfId="1" applyAlignment="1" applyProtection="1">
      <alignment horizontal="center"/>
    </xf>
    <xf numFmtId="0" fontId="13" fillId="0" borderId="0" xfId="0" applyFont="1" applyAlignment="1">
      <alignment wrapText="1"/>
    </xf>
    <xf numFmtId="0" fontId="15" fillId="0" borderId="0" xfId="0" applyFont="1" applyAlignment="1">
      <alignment vertical="top" wrapText="1"/>
    </xf>
    <xf numFmtId="0" fontId="16" fillId="0" borderId="0" xfId="0" applyFont="1"/>
    <xf numFmtId="0" fontId="17" fillId="0" borderId="0" xfId="0" applyFont="1"/>
    <xf numFmtId="0" fontId="0" fillId="0" borderId="0" xfId="0" applyBorder="1"/>
    <xf numFmtId="0" fontId="18" fillId="0" borderId="0" xfId="0" applyFont="1"/>
    <xf numFmtId="0" fontId="18" fillId="2" borderId="0" xfId="0" applyFont="1" applyFill="1"/>
    <xf numFmtId="0" fontId="21" fillId="0" borderId="0" xfId="1" applyFont="1" applyAlignment="1" applyProtection="1"/>
    <xf numFmtId="0" fontId="3" fillId="0" borderId="0" xfId="2" applyFont="1" applyBorder="1" applyAlignment="1"/>
    <xf numFmtId="0" fontId="18" fillId="0" borderId="0" xfId="0" applyFont="1" applyAlignment="1">
      <alignment vertical="center"/>
    </xf>
    <xf numFmtId="0" fontId="19" fillId="2" borderId="0" xfId="0" applyFont="1" applyFill="1" applyBorder="1" applyAlignment="1">
      <alignment horizontal="right" vertical="center" wrapText="1" indent="1" readingOrder="1"/>
    </xf>
    <xf numFmtId="0" fontId="5" fillId="0" borderId="0" xfId="2" applyFont="1"/>
    <xf numFmtId="0" fontId="5" fillId="0" borderId="0" xfId="2" applyFont="1" applyAlignment="1">
      <alignment horizontal="center"/>
    </xf>
    <xf numFmtId="0" fontId="6" fillId="0" borderId="0" xfId="2" applyFont="1"/>
    <xf numFmtId="0" fontId="7" fillId="0" borderId="0" xfId="2" applyFont="1" applyBorder="1" applyAlignment="1">
      <alignment horizontal="center" vertical="center" wrapText="1"/>
    </xf>
    <xf numFmtId="3" fontId="6" fillId="0" borderId="0" xfId="2" applyNumberFormat="1" applyFont="1"/>
    <xf numFmtId="3" fontId="8" fillId="0" borderId="0" xfId="2" applyNumberFormat="1" applyFont="1" applyBorder="1"/>
    <xf numFmtId="0" fontId="9" fillId="0" borderId="0" xfId="2" applyFont="1" applyBorder="1" applyAlignment="1">
      <alignment horizontal="center" vertical="center" wrapText="1"/>
    </xf>
    <xf numFmtId="3" fontId="18" fillId="0" borderId="0" xfId="0" applyNumberFormat="1" applyFont="1" applyBorder="1" applyAlignment="1">
      <alignment vertical="center" wrapText="1"/>
    </xf>
    <xf numFmtId="0" fontId="8" fillId="0" borderId="0" xfId="2" applyFont="1"/>
    <xf numFmtId="3" fontId="8" fillId="0" borderId="3" xfId="2" applyNumberFormat="1" applyFont="1" applyBorder="1"/>
    <xf numFmtId="0" fontId="23" fillId="0" borderId="0" xfId="0" applyFont="1"/>
    <xf numFmtId="0" fontId="10" fillId="0" borderId="0" xfId="2" applyFont="1" applyBorder="1" applyAlignment="1"/>
    <xf numFmtId="0" fontId="24" fillId="0" borderId="0" xfId="0" applyFont="1"/>
    <xf numFmtId="0" fontId="20" fillId="0" borderId="0" xfId="0" applyFont="1"/>
    <xf numFmtId="0" fontId="25" fillId="0" borderId="0" xfId="1" applyFont="1" applyAlignment="1" applyProtection="1"/>
    <xf numFmtId="0" fontId="21" fillId="0" borderId="0" xfId="1" applyFont="1" applyAlignment="1" applyProtection="1">
      <alignment vertical="center"/>
    </xf>
    <xf numFmtId="0" fontId="6" fillId="0" borderId="0" xfId="2" applyFont="1" applyBorder="1"/>
    <xf numFmtId="1" fontId="18" fillId="0" borderId="0" xfId="0" applyNumberFormat="1" applyFont="1"/>
    <xf numFmtId="165" fontId="18" fillId="0" borderId="0" xfId="0" applyNumberFormat="1" applyFont="1"/>
    <xf numFmtId="0" fontId="27" fillId="3" borderId="5" xfId="0" applyFont="1" applyFill="1" applyBorder="1" applyAlignment="1">
      <alignment horizontal="center" vertical="center" wrapText="1" readingOrder="1"/>
    </xf>
    <xf numFmtId="0" fontId="13" fillId="2" borderId="2" xfId="0" applyFont="1" applyFill="1" applyBorder="1" applyAlignment="1">
      <alignment horizontal="center" wrapText="1" readingOrder="1"/>
    </xf>
    <xf numFmtId="0" fontId="13" fillId="2" borderId="6" xfId="0" applyFont="1" applyFill="1" applyBorder="1" applyAlignment="1">
      <alignment horizontal="center" wrapText="1" readingOrder="1"/>
    </xf>
    <xf numFmtId="0" fontId="27" fillId="3" borderId="8" xfId="0" applyFont="1" applyFill="1" applyBorder="1" applyAlignment="1">
      <alignment horizontal="center" vertical="center" wrapText="1"/>
    </xf>
    <xf numFmtId="0" fontId="27" fillId="3" borderId="11" xfId="0" applyFont="1" applyFill="1" applyBorder="1" applyAlignment="1">
      <alignment horizontal="center" vertical="center" wrapText="1" readingOrder="1"/>
    </xf>
    <xf numFmtId="3" fontId="28" fillId="2" borderId="12" xfId="0" applyNumberFormat="1" applyFont="1" applyFill="1" applyBorder="1" applyAlignment="1">
      <alignment horizontal="center" wrapText="1" readingOrder="1"/>
    </xf>
    <xf numFmtId="0" fontId="13" fillId="2" borderId="14" xfId="0" applyFont="1" applyFill="1" applyBorder="1" applyAlignment="1">
      <alignment horizontal="center" wrapText="1" readingOrder="1"/>
    </xf>
    <xf numFmtId="0" fontId="13" fillId="2" borderId="15" xfId="0" applyFont="1" applyFill="1" applyBorder="1" applyAlignment="1">
      <alignment horizontal="center" wrapText="1" readingOrder="1"/>
    </xf>
    <xf numFmtId="0" fontId="13" fillId="2" borderId="15" xfId="0" applyFont="1" applyFill="1" applyBorder="1" applyAlignment="1">
      <alignment horizontal="center" vertical="center" wrapText="1"/>
    </xf>
    <xf numFmtId="0" fontId="28" fillId="2" borderId="16" xfId="0" applyFont="1" applyFill="1" applyBorder="1" applyAlignment="1">
      <alignment horizontal="center" wrapText="1" readingOrder="1"/>
    </xf>
    <xf numFmtId="0" fontId="29" fillId="0" borderId="0" xfId="2" applyFont="1" applyBorder="1" applyAlignment="1"/>
    <xf numFmtId="0" fontId="27" fillId="3" borderId="19" xfId="0" applyFont="1" applyFill="1" applyBorder="1" applyAlignment="1">
      <alignment horizontal="center" wrapText="1" readingOrder="1"/>
    </xf>
    <xf numFmtId="0" fontId="27" fillId="3" borderId="5" xfId="0" applyFont="1" applyFill="1" applyBorder="1" applyAlignment="1">
      <alignment horizontal="center" vertical="center" wrapText="1"/>
    </xf>
    <xf numFmtId="0" fontId="30" fillId="0" borderId="0" xfId="0" applyFont="1"/>
    <xf numFmtId="0" fontId="31" fillId="0" borderId="0" xfId="0" applyFont="1"/>
    <xf numFmtId="0" fontId="27" fillId="3" borderId="11" xfId="0" applyFont="1" applyFill="1" applyBorder="1" applyAlignment="1">
      <alignment horizontal="center" vertical="center" wrapText="1"/>
    </xf>
    <xf numFmtId="0" fontId="13" fillId="2" borderId="20" xfId="0" applyFont="1" applyFill="1" applyBorder="1" applyAlignment="1">
      <alignment horizontal="left" wrapText="1" readingOrder="1"/>
    </xf>
    <xf numFmtId="0" fontId="13" fillId="2" borderId="12" xfId="0" applyFont="1" applyFill="1" applyBorder="1" applyAlignment="1">
      <alignment horizontal="center" wrapText="1" readingOrder="1"/>
    </xf>
    <xf numFmtId="0" fontId="28" fillId="2" borderId="21" xfId="0" applyFont="1" applyFill="1" applyBorder="1" applyAlignment="1">
      <alignment horizontal="left" wrapText="1" readingOrder="1"/>
    </xf>
    <xf numFmtId="0" fontId="28" fillId="2" borderId="15" xfId="0" applyFont="1" applyFill="1" applyBorder="1" applyAlignment="1">
      <alignment horizontal="center" wrapText="1" readingOrder="1"/>
    </xf>
    <xf numFmtId="3" fontId="28" fillId="2" borderId="15" xfId="0" applyNumberFormat="1" applyFont="1" applyFill="1" applyBorder="1" applyAlignment="1">
      <alignment horizontal="center" wrapText="1" readingOrder="1"/>
    </xf>
    <xf numFmtId="0" fontId="27" fillId="3" borderId="19" xfId="0" applyFont="1" applyFill="1" applyBorder="1" applyAlignment="1">
      <alignment horizontal="center" vertical="center" wrapText="1" readingOrder="1"/>
    </xf>
    <xf numFmtId="0" fontId="13" fillId="2" borderId="6" xfId="0" applyFont="1" applyFill="1" applyBorder="1" applyAlignment="1">
      <alignment horizontal="center" vertical="center" wrapText="1" readingOrder="1"/>
    </xf>
    <xf numFmtId="0" fontId="28" fillId="2" borderId="20" xfId="0" applyFont="1" applyFill="1" applyBorder="1" applyAlignment="1">
      <alignment horizontal="center" vertical="center" wrapText="1" readingOrder="1"/>
    </xf>
    <xf numFmtId="3" fontId="28" fillId="2" borderId="12" xfId="0" applyNumberFormat="1" applyFont="1" applyFill="1" applyBorder="1" applyAlignment="1">
      <alignment horizontal="center" vertical="center" wrapText="1" readingOrder="1"/>
    </xf>
    <xf numFmtId="0" fontId="28" fillId="2" borderId="21" xfId="0" applyFont="1" applyFill="1" applyBorder="1" applyAlignment="1">
      <alignment horizontal="center" vertical="center" wrapText="1" readingOrder="1"/>
    </xf>
    <xf numFmtId="0" fontId="13" fillId="2" borderId="15" xfId="0" applyFont="1" applyFill="1" applyBorder="1" applyAlignment="1">
      <alignment horizontal="center" vertical="center" wrapText="1" readingOrder="1"/>
    </xf>
    <xf numFmtId="0" fontId="28" fillId="2" borderId="16" xfId="0" applyFont="1" applyFill="1" applyBorder="1" applyAlignment="1">
      <alignment horizontal="center" vertical="center" wrapText="1" readingOrder="1"/>
    </xf>
    <xf numFmtId="0" fontId="27" fillId="3" borderId="5" xfId="0" applyFont="1" applyFill="1" applyBorder="1" applyAlignment="1">
      <alignment horizontal="center" wrapText="1" readingOrder="1"/>
    </xf>
    <xf numFmtId="0" fontId="13" fillId="2" borderId="6" xfId="0" applyFont="1" applyFill="1" applyBorder="1" applyAlignment="1">
      <alignment horizontal="left" wrapText="1" readingOrder="1"/>
    </xf>
    <xf numFmtId="0" fontId="13" fillId="2" borderId="6" xfId="0" applyFont="1" applyFill="1" applyBorder="1" applyAlignment="1">
      <alignment horizontal="right" wrapText="1" readingOrder="1"/>
    </xf>
    <xf numFmtId="0" fontId="13" fillId="2" borderId="6" xfId="0" applyFont="1" applyFill="1" applyBorder="1" applyAlignment="1">
      <alignment horizontal="left" vertical="center" wrapText="1" readingOrder="1"/>
    </xf>
    <xf numFmtId="3" fontId="13" fillId="2" borderId="6" xfId="0" applyNumberFormat="1" applyFont="1" applyFill="1" applyBorder="1" applyAlignment="1">
      <alignment horizontal="right" vertical="center" wrapText="1" readingOrder="1"/>
    </xf>
    <xf numFmtId="0" fontId="22" fillId="0" borderId="0" xfId="0" applyFont="1" applyAlignment="1">
      <alignment wrapText="1"/>
    </xf>
    <xf numFmtId="0" fontId="27" fillId="3" borderId="11" xfId="0" applyFont="1" applyFill="1" applyBorder="1" applyAlignment="1">
      <alignment horizontal="center" wrapText="1" readingOrder="1"/>
    </xf>
    <xf numFmtId="0" fontId="13" fillId="2" borderId="20" xfId="0" applyFont="1" applyFill="1" applyBorder="1" applyAlignment="1">
      <alignment horizontal="center" wrapText="1" readingOrder="1"/>
    </xf>
    <xf numFmtId="0" fontId="13" fillId="2" borderId="12" xfId="0" applyFont="1" applyFill="1" applyBorder="1" applyAlignment="1">
      <alignment horizontal="right" wrapText="1" readingOrder="1"/>
    </xf>
    <xf numFmtId="3" fontId="13" fillId="2" borderId="12" xfId="0" applyNumberFormat="1" applyFont="1" applyFill="1" applyBorder="1" applyAlignment="1">
      <alignment horizontal="right" vertical="center" wrapText="1" readingOrder="1"/>
    </xf>
    <xf numFmtId="0" fontId="13" fillId="2" borderId="21" xfId="0" applyFont="1" applyFill="1" applyBorder="1" applyAlignment="1">
      <alignment horizontal="center" wrapText="1" readingOrder="1"/>
    </xf>
    <xf numFmtId="0" fontId="13" fillId="2" borderId="15" xfId="0" applyFont="1" applyFill="1" applyBorder="1" applyAlignment="1">
      <alignment horizontal="left" vertical="center" wrapText="1" readingOrder="1"/>
    </xf>
    <xf numFmtId="3" fontId="13" fillId="2" borderId="15" xfId="0" applyNumberFormat="1" applyFont="1" applyFill="1" applyBorder="1" applyAlignment="1">
      <alignment horizontal="right" vertical="center" wrapText="1" readingOrder="1"/>
    </xf>
    <xf numFmtId="0" fontId="13" fillId="2" borderId="15" xfId="0" applyFont="1" applyFill="1" applyBorder="1" applyAlignment="1">
      <alignment horizontal="right" vertical="center" wrapText="1" readingOrder="1"/>
    </xf>
    <xf numFmtId="0" fontId="13" fillId="2" borderId="16" xfId="0" applyFont="1" applyFill="1" applyBorder="1" applyAlignment="1">
      <alignment horizontal="right" vertical="center" wrapText="1" readingOrder="1"/>
    </xf>
    <xf numFmtId="0" fontId="32" fillId="0" borderId="0" xfId="2" applyFont="1" applyBorder="1" applyAlignment="1"/>
    <xf numFmtId="0" fontId="33" fillId="0" borderId="0" xfId="0" applyFont="1" applyAlignment="1"/>
    <xf numFmtId="0" fontId="13" fillId="2" borderId="6" xfId="0" applyFont="1" applyFill="1" applyBorder="1" applyAlignment="1">
      <alignment horizontal="right" vertical="center" wrapText="1" indent="1" readingOrder="1"/>
    </xf>
    <xf numFmtId="165" fontId="13" fillId="2" borderId="6" xfId="0" applyNumberFormat="1" applyFont="1" applyFill="1" applyBorder="1" applyAlignment="1">
      <alignment horizontal="right" vertical="center" wrapText="1" indent="1" readingOrder="1"/>
    </xf>
    <xf numFmtId="0" fontId="27" fillId="3" borderId="22" xfId="0" applyFont="1" applyFill="1" applyBorder="1" applyAlignment="1">
      <alignment horizontal="center" vertical="center" wrapText="1" readingOrder="1"/>
    </xf>
    <xf numFmtId="0" fontId="13" fillId="2" borderId="20" xfId="0" applyFont="1" applyFill="1" applyBorder="1" applyAlignment="1">
      <alignment horizontal="center" vertical="center" wrapText="1" readingOrder="1"/>
    </xf>
    <xf numFmtId="165" fontId="13" fillId="2" borderId="12" xfId="0" applyNumberFormat="1" applyFont="1" applyFill="1" applyBorder="1" applyAlignment="1">
      <alignment horizontal="right" vertical="center" wrapText="1" indent="1" readingOrder="1"/>
    </xf>
    <xf numFmtId="16" fontId="13" fillId="2" borderId="20" xfId="0" applyNumberFormat="1" applyFont="1" applyFill="1" applyBorder="1" applyAlignment="1">
      <alignment horizontal="center" vertical="center" wrapText="1" readingOrder="1"/>
    </xf>
    <xf numFmtId="17" fontId="13" fillId="2" borderId="20" xfId="0" applyNumberFormat="1" applyFont="1" applyFill="1" applyBorder="1" applyAlignment="1">
      <alignment horizontal="center" vertical="center" wrapText="1" readingOrder="1"/>
    </xf>
    <xf numFmtId="0" fontId="28" fillId="2" borderId="21" xfId="0" applyFont="1" applyFill="1" applyBorder="1" applyAlignment="1">
      <alignment horizontal="center" wrapText="1" readingOrder="1"/>
    </xf>
    <xf numFmtId="0" fontId="28" fillId="2" borderId="15" xfId="0" applyFont="1" applyFill="1" applyBorder="1" applyAlignment="1">
      <alignment horizontal="right" vertical="center" wrapText="1" indent="1" readingOrder="1"/>
    </xf>
    <xf numFmtId="165" fontId="28" fillId="2" borderId="15" xfId="0" applyNumberFormat="1" applyFont="1" applyFill="1" applyBorder="1" applyAlignment="1">
      <alignment horizontal="right" vertical="center" wrapText="1" indent="1" readingOrder="1"/>
    </xf>
    <xf numFmtId="165" fontId="28" fillId="2" borderId="16" xfId="0" applyNumberFormat="1" applyFont="1" applyFill="1" applyBorder="1" applyAlignment="1">
      <alignment horizontal="right" vertical="center" wrapText="1" indent="1" readingOrder="1"/>
    </xf>
    <xf numFmtId="3" fontId="35" fillId="0" borderId="0" xfId="2" applyNumberFormat="1" applyFont="1" applyBorder="1"/>
    <xf numFmtId="3" fontId="13" fillId="0" borderId="6" xfId="2" applyNumberFormat="1" applyFont="1" applyBorder="1"/>
    <xf numFmtId="3" fontId="13" fillId="0" borderId="6" xfId="2" applyNumberFormat="1" applyFont="1" applyBorder="1" applyAlignment="1">
      <alignment horizontal="right"/>
    </xf>
    <xf numFmtId="0" fontId="27" fillId="3" borderId="23" xfId="2" applyFont="1" applyFill="1" applyBorder="1" applyAlignment="1">
      <alignment horizontal="center" vertical="center" wrapText="1"/>
    </xf>
    <xf numFmtId="0" fontId="27" fillId="3" borderId="24" xfId="2" applyFont="1" applyFill="1" applyBorder="1" applyAlignment="1">
      <alignment horizontal="center" vertical="center"/>
    </xf>
    <xf numFmtId="0" fontId="27" fillId="3" borderId="25" xfId="2" applyFont="1" applyFill="1" applyBorder="1" applyAlignment="1">
      <alignment horizontal="center" vertical="center" wrapText="1"/>
    </xf>
    <xf numFmtId="0" fontId="28" fillId="0" borderId="20" xfId="2" applyFont="1" applyBorder="1" applyAlignment="1">
      <alignment horizontal="center"/>
    </xf>
    <xf numFmtId="3" fontId="28" fillId="0" borderId="12" xfId="2" applyNumberFormat="1" applyFont="1" applyBorder="1"/>
    <xf numFmtId="0" fontId="28" fillId="0" borderId="21" xfId="2" applyFont="1" applyBorder="1" applyAlignment="1">
      <alignment horizontal="center"/>
    </xf>
    <xf numFmtId="3" fontId="28" fillId="0" borderId="15" xfId="2" applyNumberFormat="1" applyFont="1" applyBorder="1"/>
    <xf numFmtId="3" fontId="28" fillId="0" borderId="15" xfId="2" applyNumberFormat="1" applyFont="1" applyBorder="1" applyAlignment="1"/>
    <xf numFmtId="3" fontId="28" fillId="0" borderId="16" xfId="2" applyNumberFormat="1" applyFont="1" applyBorder="1"/>
    <xf numFmtId="0" fontId="29" fillId="0" borderId="0" xfId="2" applyFont="1" applyBorder="1" applyAlignment="1">
      <alignment horizontal="left"/>
    </xf>
    <xf numFmtId="3" fontId="28" fillId="2" borderId="1" xfId="0" applyNumberFormat="1" applyFont="1" applyFill="1" applyBorder="1" applyAlignment="1">
      <alignment horizontal="right" vertical="center" wrapText="1" indent="2"/>
    </xf>
    <xf numFmtId="3" fontId="28" fillId="2" borderId="0" xfId="0" applyNumberFormat="1" applyFont="1" applyFill="1" applyBorder="1" applyAlignment="1">
      <alignment horizontal="right" vertical="center" wrapText="1" indent="2"/>
    </xf>
    <xf numFmtId="3" fontId="13" fillId="0" borderId="1" xfId="0" applyNumberFormat="1" applyFont="1" applyBorder="1" applyAlignment="1">
      <alignment horizontal="right" vertical="center" wrapText="1" indent="2"/>
    </xf>
    <xf numFmtId="3" fontId="13" fillId="0" borderId="0" xfId="0" applyNumberFormat="1" applyFont="1" applyBorder="1" applyAlignment="1">
      <alignment horizontal="right" vertical="center" wrapText="1" indent="2"/>
    </xf>
    <xf numFmtId="0" fontId="27" fillId="3" borderId="7" xfId="2" applyFont="1" applyFill="1" applyBorder="1" applyAlignment="1">
      <alignment horizontal="center" vertical="center" wrapText="1"/>
    </xf>
    <xf numFmtId="1" fontId="27" fillId="3" borderId="8" xfId="2" applyNumberFormat="1" applyFont="1" applyFill="1" applyBorder="1" applyAlignment="1">
      <alignment horizontal="center" vertical="center"/>
    </xf>
    <xf numFmtId="0" fontId="27" fillId="3" borderId="9" xfId="2" applyFont="1" applyFill="1" applyBorder="1" applyAlignment="1">
      <alignment horizontal="center" vertical="center" wrapText="1"/>
    </xf>
    <xf numFmtId="0" fontId="4" fillId="0" borderId="26" xfId="2" applyFont="1" applyBorder="1" applyAlignment="1">
      <alignment horizontal="center"/>
    </xf>
    <xf numFmtId="3" fontId="4" fillId="0" borderId="27" xfId="2" applyNumberFormat="1" applyFont="1" applyBorder="1"/>
    <xf numFmtId="0" fontId="4" fillId="0" borderId="28" xfId="2" applyFont="1" applyBorder="1" applyAlignment="1">
      <alignment horizontal="center"/>
    </xf>
    <xf numFmtId="3" fontId="4" fillId="0" borderId="29" xfId="2" applyNumberFormat="1" applyFont="1" applyBorder="1"/>
    <xf numFmtId="3" fontId="4" fillId="0" borderId="30" xfId="2" applyNumberFormat="1" applyFont="1" applyBorder="1"/>
    <xf numFmtId="3" fontId="4" fillId="0" borderId="31" xfId="2" applyNumberFormat="1" applyFont="1" applyBorder="1"/>
    <xf numFmtId="0" fontId="34" fillId="0" borderId="26" xfId="2" applyFont="1" applyBorder="1" applyAlignment="1">
      <alignment horizontal="center"/>
    </xf>
    <xf numFmtId="3" fontId="34" fillId="0" borderId="27" xfId="2" applyNumberFormat="1" applyFont="1" applyBorder="1"/>
    <xf numFmtId="0" fontId="34" fillId="0" borderId="28" xfId="2" applyFont="1" applyBorder="1" applyAlignment="1">
      <alignment horizontal="center"/>
    </xf>
    <xf numFmtId="3" fontId="34" fillId="0" borderId="30" xfId="2" applyNumberFormat="1" applyFont="1" applyBorder="1"/>
    <xf numFmtId="3" fontId="34" fillId="0" borderId="31" xfId="2" applyNumberFormat="1" applyFont="1" applyBorder="1"/>
    <xf numFmtId="0" fontId="27" fillId="3" borderId="7" xfId="0" applyFont="1" applyFill="1" applyBorder="1" applyAlignment="1">
      <alignment horizontal="center" vertical="center"/>
    </xf>
    <xf numFmtId="0" fontId="27" fillId="3" borderId="9" xfId="0" applyFont="1" applyFill="1" applyBorder="1" applyAlignment="1">
      <alignment horizontal="center" vertical="center" wrapText="1"/>
    </xf>
    <xf numFmtId="0" fontId="28" fillId="0" borderId="32" xfId="0" applyFont="1" applyBorder="1" applyAlignment="1">
      <alignment horizontal="center" vertical="center" wrapText="1"/>
    </xf>
    <xf numFmtId="3" fontId="28" fillId="2" borderId="27" xfId="0" applyNumberFormat="1" applyFont="1" applyFill="1" applyBorder="1" applyAlignment="1">
      <alignment horizontal="right" vertical="center" wrapText="1" indent="2"/>
    </xf>
    <xf numFmtId="0" fontId="13" fillId="0" borderId="32" xfId="0" applyFont="1" applyBorder="1" applyAlignment="1">
      <alignment horizontal="center" vertical="center" wrapText="1"/>
    </xf>
    <xf numFmtId="3" fontId="13" fillId="0" borderId="27" xfId="0" applyNumberFormat="1" applyFont="1" applyBorder="1" applyAlignment="1">
      <alignment horizontal="right" vertical="center" wrapText="1" indent="2"/>
    </xf>
    <xf numFmtId="0" fontId="13" fillId="0" borderId="33" xfId="0" applyFont="1" applyBorder="1" applyAlignment="1">
      <alignment horizontal="center" vertical="center" wrapText="1"/>
    </xf>
    <xf numFmtId="3" fontId="13" fillId="0" borderId="34" xfId="0" applyNumberFormat="1" applyFont="1" applyBorder="1" applyAlignment="1">
      <alignment horizontal="right" vertical="center" wrapText="1" indent="2"/>
    </xf>
    <xf numFmtId="3" fontId="13" fillId="0" borderId="30" xfId="0" applyNumberFormat="1" applyFont="1" applyBorder="1" applyAlignment="1">
      <alignment horizontal="right" vertical="center" wrapText="1" indent="2"/>
    </xf>
    <xf numFmtId="3" fontId="13" fillId="0" borderId="31" xfId="0" applyNumberFormat="1" applyFont="1" applyBorder="1" applyAlignment="1">
      <alignment horizontal="right" vertical="center" wrapText="1" indent="2"/>
    </xf>
    <xf numFmtId="1" fontId="27" fillId="3" borderId="24" xfId="2" applyNumberFormat="1" applyFont="1" applyFill="1" applyBorder="1" applyAlignment="1">
      <alignment horizontal="center" vertical="center"/>
    </xf>
    <xf numFmtId="3" fontId="13" fillId="0" borderId="6" xfId="2" applyNumberFormat="1" applyFont="1" applyBorder="1" applyAlignment="1">
      <alignment horizontal="right" indent="1"/>
    </xf>
    <xf numFmtId="3" fontId="28" fillId="0" borderId="12" xfId="2" applyNumberFormat="1" applyFont="1" applyBorder="1" applyAlignment="1">
      <alignment horizontal="right" indent="1"/>
    </xf>
    <xf numFmtId="3" fontId="28" fillId="0" borderId="15" xfId="2" applyNumberFormat="1" applyFont="1" applyBorder="1" applyAlignment="1">
      <alignment horizontal="right" indent="1"/>
    </xf>
    <xf numFmtId="3" fontId="28" fillId="0" borderId="16" xfId="2" applyNumberFormat="1" applyFont="1" applyBorder="1" applyAlignment="1">
      <alignment horizontal="right" indent="1"/>
    </xf>
    <xf numFmtId="3" fontId="28" fillId="0" borderId="2" xfId="2" applyNumberFormat="1" applyFont="1" applyBorder="1" applyAlignment="1">
      <alignment horizontal="right" vertical="center" indent="1"/>
    </xf>
    <xf numFmtId="3" fontId="28" fillId="0" borderId="6" xfId="2" applyNumberFormat="1" applyFont="1" applyBorder="1" applyAlignment="1">
      <alignment horizontal="right" vertical="center" indent="1"/>
    </xf>
    <xf numFmtId="3" fontId="13" fillId="0" borderId="2" xfId="2" applyNumberFormat="1" applyFont="1" applyBorder="1" applyAlignment="1">
      <alignment horizontal="right" vertical="center" indent="1"/>
    </xf>
    <xf numFmtId="3" fontId="13" fillId="0" borderId="6" xfId="2" applyNumberFormat="1" applyFont="1" applyBorder="1" applyAlignment="1">
      <alignment horizontal="right" vertical="center" indent="1"/>
    </xf>
    <xf numFmtId="0" fontId="27" fillId="3" borderId="35" xfId="2" applyFont="1" applyFill="1" applyBorder="1" applyAlignment="1">
      <alignment horizontal="center" vertical="center" wrapText="1"/>
    </xf>
    <xf numFmtId="3" fontId="28" fillId="0" borderId="12" xfId="2" applyNumberFormat="1" applyFont="1" applyBorder="1" applyAlignment="1">
      <alignment horizontal="right" vertical="center" indent="1"/>
    </xf>
    <xf numFmtId="0" fontId="27" fillId="3" borderId="36" xfId="2" applyFont="1" applyFill="1" applyBorder="1" applyAlignment="1">
      <alignment horizontal="center" vertical="center" wrapText="1"/>
    </xf>
    <xf numFmtId="3" fontId="13" fillId="0" borderId="12" xfId="2" applyNumberFormat="1" applyFont="1" applyBorder="1" applyAlignment="1">
      <alignment horizontal="right" vertical="center" indent="1"/>
    </xf>
    <xf numFmtId="0" fontId="27" fillId="3" borderId="37" xfId="2" applyFont="1" applyFill="1" applyBorder="1" applyAlignment="1">
      <alignment horizontal="center" vertical="center" wrapText="1"/>
    </xf>
    <xf numFmtId="164" fontId="13" fillId="0" borderId="14" xfId="2" applyNumberFormat="1" applyFont="1" applyBorder="1" applyAlignment="1">
      <alignment horizontal="right" vertical="center" indent="2"/>
    </xf>
    <xf numFmtId="164" fontId="13" fillId="0" borderId="15" xfId="2" applyNumberFormat="1" applyFont="1" applyBorder="1" applyAlignment="1">
      <alignment horizontal="right" vertical="center" indent="2"/>
    </xf>
    <xf numFmtId="164" fontId="13" fillId="0" borderId="16" xfId="2" applyNumberFormat="1" applyFont="1" applyBorder="1" applyAlignment="1">
      <alignment horizontal="right" vertical="center" indent="2"/>
    </xf>
    <xf numFmtId="0" fontId="27" fillId="3" borderId="17" xfId="2" applyFont="1" applyFill="1" applyBorder="1" applyAlignment="1">
      <alignment horizontal="center" vertical="center" wrapText="1"/>
    </xf>
    <xf numFmtId="0" fontId="27" fillId="3" borderId="13" xfId="2" applyFont="1" applyFill="1" applyBorder="1" applyAlignment="1">
      <alignment horizontal="center" vertical="center" wrapText="1"/>
    </xf>
    <xf numFmtId="0" fontId="26" fillId="0" borderId="0" xfId="0" applyFont="1" applyAlignment="1">
      <alignment horizontal="center"/>
    </xf>
    <xf numFmtId="0" fontId="15" fillId="0" borderId="0" xfId="0" applyFont="1" applyAlignment="1">
      <alignment horizontal="left" vertical="top" wrapText="1"/>
    </xf>
    <xf numFmtId="0" fontId="14" fillId="0" borderId="0" xfId="0" applyFont="1" applyAlignment="1">
      <alignment horizontal="center"/>
    </xf>
    <xf numFmtId="0" fontId="0" fillId="0" borderId="0" xfId="0" applyAlignment="1">
      <alignment horizontal="center"/>
    </xf>
    <xf numFmtId="0" fontId="21" fillId="2" borderId="0" xfId="1" applyFont="1" applyFill="1" applyAlignment="1" applyProtection="1">
      <alignment horizontal="left"/>
    </xf>
    <xf numFmtId="0" fontId="27" fillId="3" borderId="7" xfId="0" applyFont="1" applyFill="1" applyBorder="1" applyAlignment="1">
      <alignment horizontal="center" vertical="center" wrapText="1" readingOrder="1"/>
    </xf>
    <xf numFmtId="0" fontId="27" fillId="3" borderId="18" xfId="0" applyFont="1" applyFill="1" applyBorder="1" applyAlignment="1">
      <alignment horizontal="center" vertical="center" wrapText="1" readingOrder="1"/>
    </xf>
    <xf numFmtId="0" fontId="27" fillId="3" borderId="8" xfId="0" applyFont="1" applyFill="1" applyBorder="1" applyAlignment="1">
      <alignment horizontal="center" vertical="center" wrapText="1"/>
    </xf>
    <xf numFmtId="0" fontId="27" fillId="3" borderId="9" xfId="0" applyFont="1" applyFill="1" applyBorder="1" applyAlignment="1">
      <alignment horizontal="center" vertical="center" wrapText="1" readingOrder="1"/>
    </xf>
    <xf numFmtId="0" fontId="27" fillId="3" borderId="11" xfId="0" applyFont="1" applyFill="1" applyBorder="1" applyAlignment="1">
      <alignment horizontal="center" vertical="center" wrapText="1" readingOrder="1"/>
    </xf>
    <xf numFmtId="0" fontId="27" fillId="3" borderId="9" xfId="0" applyFont="1" applyFill="1" applyBorder="1" applyAlignment="1">
      <alignment horizontal="center" vertical="center" wrapText="1"/>
    </xf>
    <xf numFmtId="0" fontId="3" fillId="0" borderId="0" xfId="2" applyFont="1" applyBorder="1" applyAlignment="1">
      <alignment horizontal="left"/>
    </xf>
    <xf numFmtId="0" fontId="29" fillId="0" borderId="0" xfId="2" applyFont="1" applyBorder="1" applyAlignment="1">
      <alignment horizontal="left" wrapText="1"/>
    </xf>
    <xf numFmtId="0" fontId="21" fillId="0" borderId="0" xfId="1" applyFont="1" applyAlignment="1" applyProtection="1">
      <alignment horizontal="left"/>
    </xf>
    <xf numFmtId="0" fontId="27" fillId="3" borderId="8" xfId="0" applyFont="1" applyFill="1" applyBorder="1" applyAlignment="1">
      <alignment horizontal="center" vertical="center" wrapText="1" readingOrder="1"/>
    </xf>
    <xf numFmtId="0" fontId="27" fillId="3" borderId="5" xfId="0" applyFont="1" applyFill="1" applyBorder="1" applyAlignment="1">
      <alignment horizontal="center" vertical="center" wrapText="1" readingOrder="1"/>
    </xf>
    <xf numFmtId="0" fontId="27" fillId="3" borderId="19" xfId="0" applyFont="1" applyFill="1" applyBorder="1" applyAlignment="1">
      <alignment horizontal="center" vertical="center" wrapText="1" readingOrder="1"/>
    </xf>
    <xf numFmtId="0" fontId="27" fillId="3" borderId="19" xfId="0" applyFont="1" applyFill="1" applyBorder="1"/>
    <xf numFmtId="0" fontId="27" fillId="3" borderId="10" xfId="0" applyFont="1" applyFill="1" applyBorder="1"/>
    <xf numFmtId="0" fontId="27" fillId="3" borderId="18" xfId="0" applyFont="1" applyFill="1" applyBorder="1"/>
    <xf numFmtId="0" fontId="27" fillId="3" borderId="8" xfId="0" applyFont="1" applyFill="1" applyBorder="1"/>
    <xf numFmtId="0" fontId="27" fillId="3" borderId="9" xfId="0" applyFont="1" applyFill="1" applyBorder="1"/>
    <xf numFmtId="0" fontId="27" fillId="3" borderId="24" xfId="2" applyFont="1" applyFill="1" applyBorder="1" applyAlignment="1">
      <alignment horizontal="center" vertical="center"/>
    </xf>
    <xf numFmtId="0" fontId="29" fillId="0" borderId="0" xfId="2" applyFont="1" applyBorder="1" applyAlignment="1">
      <alignment horizontal="left"/>
    </xf>
    <xf numFmtId="1" fontId="27" fillId="3" borderId="8" xfId="2" applyNumberFormat="1" applyFont="1" applyFill="1" applyBorder="1" applyAlignment="1">
      <alignment horizontal="center" vertical="center"/>
    </xf>
    <xf numFmtId="0" fontId="29" fillId="0" borderId="4" xfId="2" applyFont="1" applyBorder="1" applyAlignment="1">
      <alignment horizontal="left"/>
    </xf>
    <xf numFmtId="1" fontId="27" fillId="3" borderId="24" xfId="2" applyNumberFormat="1" applyFont="1" applyFill="1" applyBorder="1" applyAlignment="1">
      <alignment horizontal="center" vertical="center"/>
    </xf>
    <xf numFmtId="0" fontId="10" fillId="0" borderId="0" xfId="2" applyFont="1" applyBorder="1" applyAlignment="1">
      <alignment horizontal="left" wrapText="1"/>
    </xf>
    <xf numFmtId="0" fontId="12" fillId="0" borderId="0" xfId="0" applyFont="1" applyAlignment="1">
      <alignment horizontal="left" wrapText="1"/>
    </xf>
    <xf numFmtId="0" fontId="14" fillId="0" borderId="0" xfId="0" applyFont="1" applyAlignment="1">
      <alignment horizontal="center" vertical="center"/>
    </xf>
    <xf numFmtId="0" fontId="36" fillId="0" borderId="0" xfId="0" applyFont="1" applyAlignment="1">
      <alignment horizontal="center"/>
    </xf>
    <xf numFmtId="0" fontId="14" fillId="0" borderId="0" xfId="0" applyFont="1" applyAlignment="1">
      <alignment horizontal="center" vertical="center" wrapText="1"/>
    </xf>
    <xf numFmtId="0" fontId="14" fillId="0" borderId="0" xfId="2" applyFont="1" applyBorder="1" applyAlignment="1">
      <alignment horizontal="center" vertical="center" wrapText="1"/>
    </xf>
    <xf numFmtId="0" fontId="36" fillId="0" borderId="0" xfId="2" applyFont="1" applyBorder="1" applyAlignment="1">
      <alignment horizontal="center" wrapText="1"/>
    </xf>
    <xf numFmtId="0" fontId="36" fillId="0" borderId="0" xfId="2" applyFont="1" applyAlignment="1">
      <alignment horizontal="center"/>
    </xf>
    <xf numFmtId="0" fontId="14" fillId="0" borderId="0" xfId="2" applyFont="1" applyBorder="1" applyAlignment="1">
      <alignment horizontal="center" wrapText="1"/>
    </xf>
    <xf numFmtId="0" fontId="31" fillId="0" borderId="0" xfId="0" applyFont="1" applyAlignment="1">
      <alignment horizontal="left"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8.xml"/><Relationship Id="rId18" Type="http://schemas.openxmlformats.org/officeDocument/2006/relationships/worksheet" Target="worksheets/sheet13.xml"/><Relationship Id="rId26" Type="http://schemas.openxmlformats.org/officeDocument/2006/relationships/worksheet" Target="worksheets/sheet21.xml"/><Relationship Id="rId21" Type="http://schemas.openxmlformats.org/officeDocument/2006/relationships/worksheet" Target="worksheets/sheet16.xml"/><Relationship Id="rId34" Type="http://schemas.openxmlformats.org/officeDocument/2006/relationships/worksheet" Target="worksheets/sheet29.xml"/><Relationship Id="rId7" Type="http://schemas.openxmlformats.org/officeDocument/2006/relationships/worksheet" Target="worksheets/sheet2.xml"/><Relationship Id="rId12" Type="http://schemas.openxmlformats.org/officeDocument/2006/relationships/worksheet" Target="worksheets/sheet7.xml"/><Relationship Id="rId17" Type="http://schemas.openxmlformats.org/officeDocument/2006/relationships/worksheet" Target="worksheets/sheet12.xml"/><Relationship Id="rId25" Type="http://schemas.openxmlformats.org/officeDocument/2006/relationships/worksheet" Target="worksheets/sheet20.xml"/><Relationship Id="rId33" Type="http://schemas.openxmlformats.org/officeDocument/2006/relationships/worksheet" Target="worksheets/sheet28.xml"/><Relationship Id="rId38" Type="http://schemas.openxmlformats.org/officeDocument/2006/relationships/calcChain" Target="calcChain.xml"/><Relationship Id="rId2" Type="http://schemas.openxmlformats.org/officeDocument/2006/relationships/chartsheet" Target="chartsheets/sheet2.xml"/><Relationship Id="rId16" Type="http://schemas.openxmlformats.org/officeDocument/2006/relationships/worksheet" Target="worksheets/sheet11.xml"/><Relationship Id="rId20" Type="http://schemas.openxmlformats.org/officeDocument/2006/relationships/worksheet" Target="worksheets/sheet15.xml"/><Relationship Id="rId29" Type="http://schemas.openxmlformats.org/officeDocument/2006/relationships/worksheet" Target="worksheets/sheet24.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6.xml"/><Relationship Id="rId24" Type="http://schemas.openxmlformats.org/officeDocument/2006/relationships/worksheet" Target="worksheets/sheet19.xml"/><Relationship Id="rId32" Type="http://schemas.openxmlformats.org/officeDocument/2006/relationships/worksheet" Target="worksheets/sheet27.xml"/><Relationship Id="rId37" Type="http://schemas.openxmlformats.org/officeDocument/2006/relationships/sharedStrings" Target="sharedStrings.xml"/><Relationship Id="rId5" Type="http://schemas.openxmlformats.org/officeDocument/2006/relationships/chartsheet" Target="chartsheets/sheet5.xml"/><Relationship Id="rId15" Type="http://schemas.openxmlformats.org/officeDocument/2006/relationships/worksheet" Target="worksheets/sheet10.xml"/><Relationship Id="rId23" Type="http://schemas.openxmlformats.org/officeDocument/2006/relationships/worksheet" Target="worksheets/sheet18.xml"/><Relationship Id="rId28" Type="http://schemas.openxmlformats.org/officeDocument/2006/relationships/worksheet" Target="worksheets/sheet23.xml"/><Relationship Id="rId36" Type="http://schemas.openxmlformats.org/officeDocument/2006/relationships/styles" Target="styles.xml"/><Relationship Id="rId10" Type="http://schemas.openxmlformats.org/officeDocument/2006/relationships/worksheet" Target="worksheets/sheet5.xml"/><Relationship Id="rId19" Type="http://schemas.openxmlformats.org/officeDocument/2006/relationships/worksheet" Target="worksheets/sheet14.xml"/><Relationship Id="rId31" Type="http://schemas.openxmlformats.org/officeDocument/2006/relationships/worksheet" Target="worksheets/sheet26.xml"/><Relationship Id="rId4" Type="http://schemas.openxmlformats.org/officeDocument/2006/relationships/chartsheet" Target="chartsheets/sheet4.xml"/><Relationship Id="rId9" Type="http://schemas.openxmlformats.org/officeDocument/2006/relationships/worksheet" Target="worksheets/sheet4.xml"/><Relationship Id="rId14" Type="http://schemas.openxmlformats.org/officeDocument/2006/relationships/worksheet" Target="worksheets/sheet9.xml"/><Relationship Id="rId22" Type="http://schemas.openxmlformats.org/officeDocument/2006/relationships/worksheet" Target="worksheets/sheet17.xml"/><Relationship Id="rId27" Type="http://schemas.openxmlformats.org/officeDocument/2006/relationships/worksheet" Target="worksheets/sheet22.xml"/><Relationship Id="rId30" Type="http://schemas.openxmlformats.org/officeDocument/2006/relationships/worksheet" Target="worksheets/sheet25.xml"/><Relationship Id="rId35" Type="http://schemas.openxmlformats.org/officeDocument/2006/relationships/theme" Target="theme/theme1.xml"/><Relationship Id="rId8" Type="http://schemas.openxmlformats.org/officeDocument/2006/relationships/worksheet" Target="worksheets/sheet3.xml"/><Relationship Id="rId3" Type="http://schemas.openxmlformats.org/officeDocument/2006/relationships/chartsheet" Target="chartsheets/sheet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800" b="1" i="0" u="none" strike="noStrike" baseline="0">
                <a:solidFill>
                  <a:srgbClr val="000000"/>
                </a:solidFill>
                <a:latin typeface="Arial"/>
                <a:cs typeface="Arial"/>
              </a:rPr>
              <a:t>Defunciones por infecciones respiratorias según semana epidemiológica y año </a:t>
            </a:r>
          </a:p>
          <a:p>
            <a:pPr>
              <a:defRPr sz="1000" b="0" i="0" u="none" strike="noStrike" baseline="0">
                <a:solidFill>
                  <a:srgbClr val="000000"/>
                </a:solidFill>
                <a:latin typeface="Calibri"/>
                <a:ea typeface="Calibri"/>
                <a:cs typeface="Calibri"/>
              </a:defRPr>
            </a:pPr>
            <a:r>
              <a:rPr lang="es-MX" sz="1800" b="0" i="0" u="none" strike="noStrike" baseline="0">
                <a:solidFill>
                  <a:srgbClr val="000000"/>
                </a:solidFill>
                <a:latin typeface="Arial"/>
                <a:cs typeface="Arial"/>
              </a:rPr>
              <a:t>Jalisco 2008-2009</a:t>
            </a:r>
          </a:p>
        </c:rich>
      </c:tx>
      <c:overlay val="0"/>
    </c:title>
    <c:autoTitleDeleted val="0"/>
    <c:plotArea>
      <c:layout/>
      <c:lineChart>
        <c:grouping val="standard"/>
        <c:varyColors val="0"/>
        <c:ser>
          <c:idx val="0"/>
          <c:order val="0"/>
          <c:tx>
            <c:strRef>
              <c:f>'Defun. infecc. resp. por semana'!$B$6</c:f>
              <c:strCache>
                <c:ptCount val="1"/>
                <c:pt idx="0">
                  <c:v>2008</c:v>
                </c:pt>
              </c:strCache>
            </c:strRef>
          </c:tx>
          <c:spPr>
            <a:ln w="38100"/>
          </c:spPr>
          <c:marker>
            <c:symbol val="diamond"/>
            <c:size val="7"/>
            <c:spPr>
              <a:scene3d>
                <a:camera prst="orthographicFront"/>
                <a:lightRig rig="threePt" dir="t"/>
              </a:scene3d>
              <a:sp3d>
                <a:bevelT/>
              </a:sp3d>
            </c:spPr>
          </c:marker>
          <c:cat>
            <c:numRef>
              <c:f>'Defun. infecc. resp. por semana'!$C$5:$BC$5</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'Defun. infecc. resp. por semana'!$C$6:$BC$6</c:f>
              <c:numCache>
                <c:formatCode>General</c:formatCode>
                <c:ptCount val="53"/>
                <c:pt idx="0">
                  <c:v>19</c:v>
                </c:pt>
                <c:pt idx="1">
                  <c:v>39</c:v>
                </c:pt>
                <c:pt idx="2">
                  <c:v>35</c:v>
                </c:pt>
                <c:pt idx="3">
                  <c:v>33</c:v>
                </c:pt>
                <c:pt idx="4">
                  <c:v>37</c:v>
                </c:pt>
                <c:pt idx="5">
                  <c:v>34</c:v>
                </c:pt>
                <c:pt idx="6">
                  <c:v>37</c:v>
                </c:pt>
                <c:pt idx="7">
                  <c:v>34</c:v>
                </c:pt>
                <c:pt idx="8">
                  <c:v>41</c:v>
                </c:pt>
                <c:pt idx="9">
                  <c:v>30</c:v>
                </c:pt>
                <c:pt idx="10">
                  <c:v>27</c:v>
                </c:pt>
                <c:pt idx="11">
                  <c:v>28</c:v>
                </c:pt>
                <c:pt idx="12">
                  <c:v>30</c:v>
                </c:pt>
                <c:pt idx="13">
                  <c:v>28</c:v>
                </c:pt>
                <c:pt idx="14">
                  <c:v>35</c:v>
                </c:pt>
                <c:pt idx="15">
                  <c:v>28</c:v>
                </c:pt>
                <c:pt idx="16">
                  <c:v>30</c:v>
                </c:pt>
                <c:pt idx="17">
                  <c:v>36</c:v>
                </c:pt>
                <c:pt idx="18">
                  <c:v>20</c:v>
                </c:pt>
                <c:pt idx="19">
                  <c:v>22</c:v>
                </c:pt>
                <c:pt idx="20">
                  <c:v>31</c:v>
                </c:pt>
                <c:pt idx="21">
                  <c:v>28</c:v>
                </c:pt>
                <c:pt idx="22">
                  <c:v>25</c:v>
                </c:pt>
                <c:pt idx="23">
                  <c:v>23</c:v>
                </c:pt>
                <c:pt idx="24">
                  <c:v>13</c:v>
                </c:pt>
                <c:pt idx="25">
                  <c:v>19</c:v>
                </c:pt>
                <c:pt idx="26">
                  <c:v>11</c:v>
                </c:pt>
                <c:pt idx="27">
                  <c:v>17</c:v>
                </c:pt>
                <c:pt idx="28">
                  <c:v>12</c:v>
                </c:pt>
                <c:pt idx="29">
                  <c:v>12</c:v>
                </c:pt>
                <c:pt idx="30">
                  <c:v>19</c:v>
                </c:pt>
                <c:pt idx="31">
                  <c:v>17</c:v>
                </c:pt>
                <c:pt idx="32">
                  <c:v>16</c:v>
                </c:pt>
                <c:pt idx="33">
                  <c:v>26</c:v>
                </c:pt>
                <c:pt idx="34">
                  <c:v>11</c:v>
                </c:pt>
                <c:pt idx="35">
                  <c:v>18</c:v>
                </c:pt>
                <c:pt idx="36">
                  <c:v>16</c:v>
                </c:pt>
                <c:pt idx="37">
                  <c:v>20</c:v>
                </c:pt>
                <c:pt idx="38">
                  <c:v>21</c:v>
                </c:pt>
                <c:pt idx="39">
                  <c:v>31</c:v>
                </c:pt>
                <c:pt idx="40">
                  <c:v>15</c:v>
                </c:pt>
                <c:pt idx="41">
                  <c:v>15</c:v>
                </c:pt>
                <c:pt idx="42">
                  <c:v>14</c:v>
                </c:pt>
                <c:pt idx="43">
                  <c:v>23</c:v>
                </c:pt>
                <c:pt idx="44">
                  <c:v>16</c:v>
                </c:pt>
                <c:pt idx="45">
                  <c:v>16</c:v>
                </c:pt>
                <c:pt idx="46">
                  <c:v>21</c:v>
                </c:pt>
                <c:pt idx="47">
                  <c:v>22</c:v>
                </c:pt>
                <c:pt idx="48">
                  <c:v>20</c:v>
                </c:pt>
                <c:pt idx="49">
                  <c:v>31</c:v>
                </c:pt>
                <c:pt idx="50">
                  <c:v>35</c:v>
                </c:pt>
                <c:pt idx="51">
                  <c:v>30</c:v>
                </c:pt>
                <c:pt idx="52">
                  <c:v>9</c:v>
                </c:pt>
              </c:numCache>
            </c:numRef>
          </c:val>
          <c:smooth val="0"/>
          <c:extLst>
            <c:ext xmlns:c16="http://schemas.microsoft.com/office/drawing/2014/chart" uri="{C3380CC4-5D6E-409C-BE32-E72D297353CC}">
              <c16:uniqueId val="{00000000-F832-458B-9660-0DBBE79E0825}"/>
            </c:ext>
          </c:extLst>
        </c:ser>
        <c:ser>
          <c:idx val="1"/>
          <c:order val="1"/>
          <c:tx>
            <c:strRef>
              <c:f>'Defun. infecc. resp. por semana'!$B$7</c:f>
              <c:strCache>
                <c:ptCount val="1"/>
                <c:pt idx="0">
                  <c:v>2009*</c:v>
                </c:pt>
              </c:strCache>
            </c:strRef>
          </c:tx>
          <c:spPr>
            <a:ln w="38100"/>
          </c:spPr>
          <c:marker>
            <c:symbol val="square"/>
            <c:size val="7"/>
            <c:spPr>
              <a:scene3d>
                <a:camera prst="orthographicFront"/>
                <a:lightRig rig="threePt" dir="t"/>
              </a:scene3d>
              <a:sp3d>
                <a:bevelT/>
              </a:sp3d>
            </c:spPr>
          </c:marker>
          <c:cat>
            <c:numRef>
              <c:f>'Defun. infecc. resp. por semana'!$C$5:$BC$5</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'Defun. infecc. resp. por semana'!$C$7:$R$7</c:f>
              <c:numCache>
                <c:formatCode>General</c:formatCode>
                <c:ptCount val="16"/>
                <c:pt idx="0">
                  <c:v>33</c:v>
                </c:pt>
                <c:pt idx="1">
                  <c:v>33</c:v>
                </c:pt>
                <c:pt idx="2">
                  <c:v>37</c:v>
                </c:pt>
                <c:pt idx="3">
                  <c:v>29</c:v>
                </c:pt>
                <c:pt idx="4">
                  <c:v>29</c:v>
                </c:pt>
                <c:pt idx="5">
                  <c:v>30</c:v>
                </c:pt>
                <c:pt idx="6">
                  <c:v>36</c:v>
                </c:pt>
                <c:pt idx="7">
                  <c:v>27</c:v>
                </c:pt>
                <c:pt idx="8">
                  <c:v>27</c:v>
                </c:pt>
                <c:pt idx="9">
                  <c:v>31</c:v>
                </c:pt>
                <c:pt idx="10">
                  <c:v>22</c:v>
                </c:pt>
                <c:pt idx="11">
                  <c:v>22</c:v>
                </c:pt>
                <c:pt idx="12">
                  <c:v>20</c:v>
                </c:pt>
                <c:pt idx="13">
                  <c:v>24</c:v>
                </c:pt>
                <c:pt idx="14">
                  <c:v>18</c:v>
                </c:pt>
                <c:pt idx="15">
                  <c:v>16</c:v>
                </c:pt>
              </c:numCache>
            </c:numRef>
          </c:val>
          <c:smooth val="0"/>
          <c:extLst>
            <c:ext xmlns:c16="http://schemas.microsoft.com/office/drawing/2014/chart" uri="{C3380CC4-5D6E-409C-BE32-E72D297353CC}">
              <c16:uniqueId val="{00000001-F832-458B-9660-0DBBE79E0825}"/>
            </c:ext>
          </c:extLst>
        </c:ser>
        <c:dLbls>
          <c:showLegendKey val="0"/>
          <c:showVal val="0"/>
          <c:showCatName val="0"/>
          <c:showSerName val="0"/>
          <c:showPercent val="0"/>
          <c:showBubbleSize val="0"/>
        </c:dLbls>
        <c:marker val="1"/>
        <c:smooth val="0"/>
        <c:axId val="1308661791"/>
        <c:axId val="1"/>
      </c:lineChart>
      <c:catAx>
        <c:axId val="1308661791"/>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MX"/>
          </a:p>
        </c:txPr>
        <c:crossAx val="1308661791"/>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800" b="1" i="0" u="none" strike="noStrike" baseline="0">
                <a:solidFill>
                  <a:srgbClr val="000000"/>
                </a:solidFill>
                <a:latin typeface="Arial"/>
                <a:cs typeface="Arial"/>
              </a:rPr>
              <a:t>Casos nuevos de infecciones respiratorias agudas por semanas epidemiológicas</a:t>
            </a:r>
          </a:p>
          <a:p>
            <a:pPr>
              <a:defRPr sz="1000" b="0" i="0" u="none" strike="noStrike" baseline="0">
                <a:solidFill>
                  <a:srgbClr val="000000"/>
                </a:solidFill>
                <a:latin typeface="Calibri"/>
                <a:ea typeface="Calibri"/>
                <a:cs typeface="Calibri"/>
              </a:defRPr>
            </a:pPr>
            <a:r>
              <a:rPr lang="es-MX" sz="1800" b="0" i="0" u="none" strike="noStrike" baseline="0">
                <a:solidFill>
                  <a:srgbClr val="000000"/>
                </a:solidFill>
                <a:latin typeface="Arial"/>
                <a:cs typeface="Arial"/>
              </a:rPr>
              <a:t>Jalisco, 2009</a:t>
            </a:r>
          </a:p>
        </c:rich>
      </c:tx>
      <c:overlay val="0"/>
    </c:title>
    <c:autoTitleDeleted val="0"/>
    <c:plotArea>
      <c:layout/>
      <c:lineChart>
        <c:grouping val="standard"/>
        <c:varyColors val="0"/>
        <c:ser>
          <c:idx val="0"/>
          <c:order val="0"/>
          <c:tx>
            <c:strRef>
              <c:f>'Cas. inf. resp. agud 09'!$C$7</c:f>
              <c:strCache>
                <c:ptCount val="1"/>
                <c:pt idx="0">
                  <c:v>Infecciones Respiratorias Agudas </c:v>
                </c:pt>
              </c:strCache>
            </c:strRef>
          </c:tx>
          <c:dLbls>
            <c:dLbl>
              <c:idx val="0"/>
              <c:layout>
                <c:manualLayout>
                  <c:x val="0"/>
                  <c:y val="-3.1304346111367627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7B-4365-814C-827A498F1A8B}"/>
                </c:ext>
              </c:extLst>
            </c:dLbl>
            <c:dLbl>
              <c:idx val="1"/>
              <c:layout>
                <c:manualLayout>
                  <c:x val="-2.7294881650897604E-3"/>
                  <c:y val="2.7130268969242369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7B-4365-814C-827A498F1A8B}"/>
                </c:ext>
              </c:extLst>
            </c:dLbl>
            <c:dLbl>
              <c:idx val="2"/>
              <c:layout>
                <c:manualLayout>
                  <c:x val="-2.7294881650897604E-3"/>
                  <c:y val="-2.7130433296518545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7B-4365-814C-827A498F1A8B}"/>
                </c:ext>
              </c:extLst>
            </c:dLbl>
            <c:dLbl>
              <c:idx val="3"/>
              <c:layout>
                <c:manualLayout>
                  <c:x val="0"/>
                  <c:y val="3.3391302518792056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7B-4365-814C-827A498F1A8B}"/>
                </c:ext>
              </c:extLst>
            </c:dLbl>
            <c:dLbl>
              <c:idx val="4"/>
              <c:layout>
                <c:manualLayout>
                  <c:x val="-2.7294881650897604E-3"/>
                  <c:y val="-2.7130433296518621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7B-4365-814C-827A498F1A8B}"/>
                </c:ext>
              </c:extLst>
            </c:dLbl>
            <c:dLbl>
              <c:idx val="5"/>
              <c:layout>
                <c:manualLayout>
                  <c:x val="1.3647440825448802E-3"/>
                  <c:y val="3.3391302518792056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7B-4365-814C-827A498F1A8B}"/>
                </c:ext>
              </c:extLst>
            </c:dLbl>
            <c:dLbl>
              <c:idx val="6"/>
              <c:layout>
                <c:manualLayout>
                  <c:x val="-1.3647440825448802E-3"/>
                  <c:y val="-2.5043476889094043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7B-4365-814C-827A498F1A8B}"/>
                </c:ext>
              </c:extLst>
            </c:dLbl>
            <c:dLbl>
              <c:idx val="7"/>
              <c:layout>
                <c:manualLayout>
                  <c:x val="2.7294881650897105E-3"/>
                  <c:y val="2.9217389703943126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7B-4365-814C-827A498F1A8B}"/>
                </c:ext>
              </c:extLst>
            </c:dLbl>
            <c:dLbl>
              <c:idx val="8"/>
              <c:layout>
                <c:manualLayout>
                  <c:x val="0"/>
                  <c:y val="-2.7130433296518468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7B-4365-814C-827A498F1A8B}"/>
                </c:ext>
              </c:extLst>
            </c:dLbl>
            <c:dLbl>
              <c:idx val="9"/>
              <c:layout>
                <c:manualLayout>
                  <c:x val="-5.4589763301795208E-3"/>
                  <c:y val="3.1304346111367551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7B-4365-814C-827A498F1A8B}"/>
                </c:ext>
              </c:extLst>
            </c:dLbl>
            <c:dLbl>
              <c:idx val="10"/>
              <c:layout>
                <c:manualLayout>
                  <c:x val="2.7294881650897604E-3"/>
                  <c:y val="-2.2956520481669462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7B-4365-814C-827A498F1A8B}"/>
                </c:ext>
              </c:extLst>
            </c:dLbl>
            <c:dLbl>
              <c:idx val="11"/>
              <c:layout>
                <c:manualLayout>
                  <c:x val="0"/>
                  <c:y val="2.0869564074245034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7B-4365-814C-827A498F1A8B}"/>
                </c:ext>
              </c:extLst>
            </c:dLbl>
            <c:dLbl>
              <c:idx val="12"/>
              <c:layout>
                <c:manualLayout>
                  <c:x val="0"/>
                  <c:y val="-2.086956407424511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7B-4365-814C-827A498F1A8B}"/>
                </c:ext>
              </c:extLst>
            </c:dLbl>
            <c:dLbl>
              <c:idx val="13"/>
              <c:layout>
                <c:manualLayout>
                  <c:x val="0"/>
                  <c:y val="2.0869564074244958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7B-4365-814C-827A498F1A8B}"/>
                </c:ext>
              </c:extLst>
            </c:dLbl>
            <c:dLbl>
              <c:idx val="14"/>
              <c:layout>
                <c:manualLayout>
                  <c:x val="-1.36474408254478E-3"/>
                  <c:y val="-2.5043476889093967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7B-4365-814C-827A498F1A8B}"/>
                </c:ext>
              </c:extLst>
            </c:dLbl>
            <c:dLbl>
              <c:idx val="15"/>
              <c:layout>
                <c:manualLayout>
                  <c:x val="5.4589763301795208E-3"/>
                  <c:y val="1.4608694851971448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7B-4365-814C-827A498F1A8B}"/>
                </c:ext>
              </c:extLst>
            </c:dLbl>
            <c:dLbl>
              <c:idx val="16"/>
              <c:layout>
                <c:manualLayout>
                  <c:x val="-2.7294881650897604E-3"/>
                  <c:y val="-2.7130433296518545E-2"/>
                </c:manualLayout>
              </c:layout>
              <c:spPr/>
              <c:txPr>
                <a:bodyPr/>
                <a:lstStyle/>
                <a:p>
                  <a:pPr>
                    <a:defRPr sz="1100" b="1" i="0" u="none" strike="noStrike" baseline="0">
                      <a:solidFill>
                        <a:srgbClr val="000000"/>
                      </a:solidFill>
                      <a:latin typeface="Calibri"/>
                      <a:ea typeface="Calibri"/>
                      <a:cs typeface="Calibri"/>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7B-4365-814C-827A498F1A8B}"/>
                </c:ext>
              </c:extLst>
            </c:dLbl>
            <c:spPr>
              <a:noFill/>
              <a:ln>
                <a:noFill/>
              </a:ln>
              <a:effectLst/>
            </c:spPr>
            <c:txPr>
              <a:bodyPr wrap="square" lIns="38100" tIns="19050" rIns="38100" bIns="19050" anchor="ctr">
                <a:spAutoFit/>
              </a:bodyPr>
              <a:lstStyle/>
              <a:p>
                <a:pPr>
                  <a:defRPr sz="1100" b="1" i="0" u="none" strike="noStrike" baseline="0">
                    <a:solidFill>
                      <a:srgbClr val="000000"/>
                    </a:solidFill>
                    <a:latin typeface="Calibri"/>
                    <a:ea typeface="Calibri"/>
                    <a:cs typeface="Calibri"/>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'Cas. inf. resp. agud 09'!$E$7:$U$7</c:f>
              <c:numCache>
                <c:formatCode>#,##0</c:formatCode>
                <c:ptCount val="17"/>
                <c:pt idx="0">
                  <c:v>33022</c:v>
                </c:pt>
                <c:pt idx="1">
                  <c:v>33452</c:v>
                </c:pt>
                <c:pt idx="2">
                  <c:v>30549</c:v>
                </c:pt>
                <c:pt idx="3">
                  <c:v>33850</c:v>
                </c:pt>
                <c:pt idx="4">
                  <c:v>30915</c:v>
                </c:pt>
                <c:pt idx="5">
                  <c:v>36678</c:v>
                </c:pt>
                <c:pt idx="6">
                  <c:v>35382</c:v>
                </c:pt>
                <c:pt idx="7">
                  <c:v>36532</c:v>
                </c:pt>
                <c:pt idx="8">
                  <c:v>37081</c:v>
                </c:pt>
                <c:pt idx="9">
                  <c:v>37277</c:v>
                </c:pt>
                <c:pt idx="10">
                  <c:v>31262</c:v>
                </c:pt>
                <c:pt idx="11">
                  <c:v>29759</c:v>
                </c:pt>
                <c:pt idx="12">
                  <c:v>32815</c:v>
                </c:pt>
                <c:pt idx="13">
                  <c:v>23845</c:v>
                </c:pt>
                <c:pt idx="14">
                  <c:v>32020</c:v>
                </c:pt>
                <c:pt idx="15">
                  <c:v>34472</c:v>
                </c:pt>
                <c:pt idx="16">
                  <c:v>83791</c:v>
                </c:pt>
              </c:numCache>
            </c:numRef>
          </c:val>
          <c:smooth val="0"/>
          <c:extLst>
            <c:ext xmlns:c16="http://schemas.microsoft.com/office/drawing/2014/chart" uri="{C3380CC4-5D6E-409C-BE32-E72D297353CC}">
              <c16:uniqueId val="{00000011-DA7B-4365-814C-827A498F1A8B}"/>
            </c:ext>
          </c:extLst>
        </c:ser>
        <c:dLbls>
          <c:showLegendKey val="0"/>
          <c:showVal val="0"/>
          <c:showCatName val="0"/>
          <c:showSerName val="0"/>
          <c:showPercent val="0"/>
          <c:showBubbleSize val="0"/>
        </c:dLbls>
        <c:marker val="1"/>
        <c:smooth val="0"/>
        <c:axId val="1308666191"/>
        <c:axId val="1"/>
      </c:lineChart>
      <c:lineChart>
        <c:grouping val="standard"/>
        <c:varyColors val="0"/>
        <c:ser>
          <c:idx val="1"/>
          <c:order val="1"/>
          <c:tx>
            <c:strRef>
              <c:f>'Cas. inf. resp. agud 09'!$C$8</c:f>
              <c:strCache>
                <c:ptCount val="1"/>
                <c:pt idx="0">
                  <c:v>Neumonías y bronconeumonías </c:v>
                </c:pt>
              </c:strCache>
            </c:strRef>
          </c:tx>
          <c:dLbls>
            <c:dLbl>
              <c:idx val="0"/>
              <c:layout>
                <c:manualLayout>
                  <c:x val="-1.3647440825448802E-3"/>
                  <c:y val="-2.921738970394305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7B-4365-814C-827A498F1A8B}"/>
                </c:ext>
              </c:extLst>
            </c:dLbl>
            <c:dLbl>
              <c:idx val="1"/>
              <c:layout>
                <c:manualLayout>
                  <c:x val="0"/>
                  <c:y val="-2.7130433296518545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7B-4365-814C-827A498F1A8B}"/>
                </c:ext>
              </c:extLst>
            </c:dLbl>
            <c:dLbl>
              <c:idx val="2"/>
              <c:layout>
                <c:manualLayout>
                  <c:x val="1.3647440825448553E-3"/>
                  <c:y val="2.2956520481669539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A7B-4365-814C-827A498F1A8B}"/>
                </c:ext>
              </c:extLst>
            </c:dLbl>
            <c:dLbl>
              <c:idx val="3"/>
              <c:layout>
                <c:manualLayout>
                  <c:x val="0"/>
                  <c:y val="-2.7130433296518545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A7B-4365-814C-827A498F1A8B}"/>
                </c:ext>
              </c:extLst>
            </c:dLbl>
            <c:dLbl>
              <c:idx val="4"/>
              <c:layout>
                <c:manualLayout>
                  <c:x val="2.7294881650897604E-3"/>
                  <c:y val="-2.921738970394305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A7B-4365-814C-827A498F1A8B}"/>
                </c:ext>
              </c:extLst>
            </c:dLbl>
            <c:dLbl>
              <c:idx val="5"/>
              <c:layout>
                <c:manualLayout>
                  <c:x val="0"/>
                  <c:y val="-3.1304346111367516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A7B-4365-814C-827A498F1A8B}"/>
                </c:ext>
              </c:extLst>
            </c:dLbl>
            <c:dLbl>
              <c:idx val="6"/>
              <c:layout>
                <c:manualLayout>
                  <c:x val="0"/>
                  <c:y val="-2.0869564074245034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A7B-4365-814C-827A498F1A8B}"/>
                </c:ext>
              </c:extLst>
            </c:dLbl>
            <c:dLbl>
              <c:idx val="7"/>
              <c:layout>
                <c:manualLayout>
                  <c:x val="1.3647440825448802E-3"/>
                  <c:y val="-2.2956520481669539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A7B-4365-814C-827A498F1A8B}"/>
                </c:ext>
              </c:extLst>
            </c:dLbl>
            <c:dLbl>
              <c:idx val="8"/>
              <c:layout>
                <c:manualLayout>
                  <c:x val="1.3647440825448802E-3"/>
                  <c:y val="-5.6347823000461594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A7B-4365-814C-827A498F1A8B}"/>
                </c:ext>
              </c:extLst>
            </c:dLbl>
            <c:dLbl>
              <c:idx val="9"/>
              <c:layout>
                <c:manualLayout>
                  <c:x val="0"/>
                  <c:y val="-2.2956520481669539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A7B-4365-814C-827A498F1A8B}"/>
                </c:ext>
              </c:extLst>
            </c:dLbl>
            <c:dLbl>
              <c:idx val="10"/>
              <c:layout>
                <c:manualLayout>
                  <c:x val="5.4589763301795208E-3"/>
                  <c:y val="-3.3391302518792021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A7B-4365-814C-827A498F1A8B}"/>
                </c:ext>
              </c:extLst>
            </c:dLbl>
            <c:dLbl>
              <c:idx val="11"/>
              <c:layout>
                <c:manualLayout>
                  <c:x val="0"/>
                  <c:y val="-2.921738970394305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A7B-4365-814C-827A498F1A8B}"/>
                </c:ext>
              </c:extLst>
            </c:dLbl>
            <c:dLbl>
              <c:idx val="12"/>
              <c:layout>
                <c:manualLayout>
                  <c:x val="0"/>
                  <c:y val="-2.5043476889094043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A7B-4365-814C-827A498F1A8B}"/>
                </c:ext>
              </c:extLst>
            </c:dLbl>
            <c:dLbl>
              <c:idx val="13"/>
              <c:layout>
                <c:manualLayout>
                  <c:x val="1.0008007658637299E-16"/>
                  <c:y val="-1.8782607666820533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A7B-4365-814C-827A498F1A8B}"/>
                </c:ext>
              </c:extLst>
            </c:dLbl>
            <c:dLbl>
              <c:idx val="14"/>
              <c:layout>
                <c:manualLayout>
                  <c:x val="-1.3647440825448802E-3"/>
                  <c:y val="-2.5043476889094043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A7B-4365-814C-827A498F1A8B}"/>
                </c:ext>
              </c:extLst>
            </c:dLbl>
            <c:dLbl>
              <c:idx val="15"/>
              <c:layout>
                <c:manualLayout>
                  <c:x val="-5.4589763301795208E-3"/>
                  <c:y val="-2.7130433296518545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A7B-4365-814C-827A498F1A8B}"/>
                </c:ext>
              </c:extLst>
            </c:dLbl>
            <c:dLbl>
              <c:idx val="16"/>
              <c:layout>
                <c:manualLayout>
                  <c:x val="0"/>
                  <c:y val="-1.8782607666820533E-2"/>
                </c:manualLayout>
              </c:layout>
              <c:spPr/>
              <c:txPr>
                <a:bodyPr/>
                <a:lstStyle/>
                <a:p>
                  <a:pPr>
                    <a:defRPr sz="12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A7B-4365-814C-827A498F1A8B}"/>
                </c:ext>
              </c:extLst>
            </c:dLbl>
            <c:spPr>
              <a:noFill/>
              <a:ln>
                <a:noFill/>
              </a:ln>
              <a:effectLst/>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'Cas. inf. resp. agud 09'!$E$8:$U$8</c:f>
              <c:numCache>
                <c:formatCode>General</c:formatCode>
                <c:ptCount val="17"/>
                <c:pt idx="0">
                  <c:v>416</c:v>
                </c:pt>
                <c:pt idx="1">
                  <c:v>406</c:v>
                </c:pt>
                <c:pt idx="2">
                  <c:v>345</c:v>
                </c:pt>
                <c:pt idx="3">
                  <c:v>434</c:v>
                </c:pt>
                <c:pt idx="4">
                  <c:v>402</c:v>
                </c:pt>
                <c:pt idx="5">
                  <c:v>392</c:v>
                </c:pt>
                <c:pt idx="6">
                  <c:v>397</c:v>
                </c:pt>
                <c:pt idx="7">
                  <c:v>390</c:v>
                </c:pt>
                <c:pt idx="8">
                  <c:v>295</c:v>
                </c:pt>
                <c:pt idx="9">
                  <c:v>374</c:v>
                </c:pt>
                <c:pt idx="10">
                  <c:v>322</c:v>
                </c:pt>
                <c:pt idx="11">
                  <c:v>297</c:v>
                </c:pt>
                <c:pt idx="12">
                  <c:v>293</c:v>
                </c:pt>
                <c:pt idx="13">
                  <c:v>298</c:v>
                </c:pt>
                <c:pt idx="14">
                  <c:v>269</c:v>
                </c:pt>
                <c:pt idx="15">
                  <c:v>283</c:v>
                </c:pt>
                <c:pt idx="16">
                  <c:v>342</c:v>
                </c:pt>
              </c:numCache>
            </c:numRef>
          </c:val>
          <c:smooth val="0"/>
          <c:extLst>
            <c:ext xmlns:c16="http://schemas.microsoft.com/office/drawing/2014/chart" uri="{C3380CC4-5D6E-409C-BE32-E72D297353CC}">
              <c16:uniqueId val="{00000023-DA7B-4365-814C-827A498F1A8B}"/>
            </c:ext>
          </c:extLst>
        </c:ser>
        <c:dLbls>
          <c:showLegendKey val="0"/>
          <c:showVal val="0"/>
          <c:showCatName val="0"/>
          <c:showSerName val="0"/>
          <c:showPercent val="0"/>
          <c:showBubbleSize val="0"/>
        </c:dLbls>
        <c:marker val="1"/>
        <c:smooth val="0"/>
        <c:axId val="3"/>
        <c:axId val="4"/>
      </c:lineChart>
      <c:catAx>
        <c:axId val="1308666191"/>
        <c:scaling>
          <c:orientation val="minMax"/>
        </c:scaling>
        <c:delete val="0"/>
        <c:axPos val="b"/>
        <c:numFmt formatCode="General" sourceLinked="1"/>
        <c:majorTickMark val="none"/>
        <c:minorTickMark val="none"/>
        <c:tickLblPos val="nextTo"/>
        <c:txPr>
          <a:bodyPr rot="0" vert="horz"/>
          <a:lstStyle/>
          <a:p>
            <a:pPr>
              <a:defRPr sz="1200" b="1" i="0" u="none" strike="noStrike" baseline="0">
                <a:solidFill>
                  <a:srgbClr val="000000"/>
                </a:solidFill>
                <a:latin typeface="Arial"/>
                <a:ea typeface="Arial"/>
                <a:cs typeface="Arial"/>
              </a:defRPr>
            </a:pPr>
            <a:endParaRPr lang="es-MX"/>
          </a:p>
        </c:txPr>
        <c:crossAx val="1"/>
        <c:crosses val="autoZero"/>
        <c:auto val="1"/>
        <c:lblAlgn val="ctr"/>
        <c:lblOffset val="100"/>
        <c:noMultiLvlLbl val="0"/>
      </c:catAx>
      <c:valAx>
        <c:axId val="1"/>
        <c:scaling>
          <c:orientation val="minMax"/>
        </c:scaling>
        <c:delete val="0"/>
        <c:axPos val="l"/>
        <c:numFmt formatCode="#,##0" sourceLinked="1"/>
        <c:majorTickMark val="none"/>
        <c:minorTickMark val="none"/>
        <c:tickLblPos val="nextTo"/>
        <c:spPr>
          <a:ln w="9525">
            <a:noFill/>
          </a:ln>
        </c:spPr>
        <c:txPr>
          <a:bodyPr rot="0" vert="horz"/>
          <a:lstStyle/>
          <a:p>
            <a:pPr>
              <a:defRPr sz="1200" b="1" i="0" u="none" strike="noStrike" baseline="0">
                <a:solidFill>
                  <a:srgbClr val="000000"/>
                </a:solidFill>
                <a:latin typeface="Arial"/>
                <a:ea typeface="Arial"/>
                <a:cs typeface="Arial"/>
              </a:defRPr>
            </a:pPr>
            <a:endParaRPr lang="es-MX"/>
          </a:p>
        </c:txPr>
        <c:crossAx val="1308666191"/>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txPr>
          <a:bodyPr rot="0" vert="horz"/>
          <a:lstStyle/>
          <a:p>
            <a:pPr>
              <a:defRPr sz="1200" b="1" i="0" u="none" strike="noStrike" baseline="0">
                <a:solidFill>
                  <a:srgbClr val="000000"/>
                </a:solidFill>
                <a:latin typeface="Arial"/>
                <a:ea typeface="Arial"/>
                <a:cs typeface="Arial"/>
              </a:defRPr>
            </a:pPr>
            <a:endParaRPr lang="es-MX"/>
          </a:p>
        </c:txPr>
        <c:crossAx val="3"/>
        <c:crosses val="max"/>
        <c:crossBetween val="between"/>
      </c:valAx>
    </c:plotArea>
    <c:legend>
      <c:legendPos val="b"/>
      <c:overlay val="0"/>
      <c:txPr>
        <a:bodyPr/>
        <a:lstStyle/>
        <a:p>
          <a:pPr>
            <a:defRPr sz="1100" b="1" i="0" u="none" strike="noStrike" baseline="0">
              <a:solidFill>
                <a:srgbClr val="000000"/>
              </a:solidFill>
              <a:latin typeface="Arial"/>
              <a:ea typeface="Arial"/>
              <a:cs typeface="Arial"/>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600" b="1" i="0" u="none" strike="noStrike" baseline="0">
                <a:solidFill>
                  <a:srgbClr val="000000"/>
                </a:solidFill>
                <a:latin typeface="Arial"/>
                <a:cs typeface="Arial"/>
              </a:rPr>
              <a:t>Egresos hospitalarios en donde la afección principal tratada fuerón las infecciones respiratorias agudas bajas (neumonía) según semana de alta</a:t>
            </a:r>
          </a:p>
          <a:p>
            <a:pPr>
              <a:defRPr sz="1000" b="0" i="0" u="none" strike="noStrike" baseline="0">
                <a:solidFill>
                  <a:srgbClr val="000000"/>
                </a:solidFill>
                <a:latin typeface="Calibri"/>
                <a:ea typeface="Calibri"/>
                <a:cs typeface="Calibri"/>
              </a:defRPr>
            </a:pPr>
            <a:r>
              <a:rPr lang="es-MX" sz="1600" b="0" i="0" u="none" strike="noStrike" baseline="0">
                <a:solidFill>
                  <a:srgbClr val="000000"/>
                </a:solidFill>
                <a:latin typeface="Arial"/>
                <a:cs typeface="Arial"/>
              </a:rPr>
              <a:t>Jalisco, 2008-2009 </a:t>
            </a:r>
          </a:p>
        </c:rich>
      </c:tx>
      <c:overlay val="0"/>
    </c:title>
    <c:autoTitleDeleted val="0"/>
    <c:plotArea>
      <c:layout/>
      <c:lineChart>
        <c:grouping val="standard"/>
        <c:varyColors val="0"/>
        <c:ser>
          <c:idx val="0"/>
          <c:order val="0"/>
          <c:tx>
            <c:strRef>
              <c:f>'Egre. hosp. sem. 08-09'!$B$6</c:f>
              <c:strCache>
                <c:ptCount val="1"/>
                <c:pt idx="0">
                  <c:v>2008</c:v>
                </c:pt>
              </c:strCache>
            </c:strRef>
          </c:tx>
          <c:spPr>
            <a:ln w="38100"/>
          </c:spPr>
          <c:marker>
            <c:spPr>
              <a:scene3d>
                <a:camera prst="orthographicFront"/>
                <a:lightRig rig="threePt" dir="t"/>
              </a:scene3d>
              <a:sp3d>
                <a:bevelT/>
              </a:sp3d>
            </c:spPr>
          </c:marker>
          <c:cat>
            <c:numRef>
              <c:f>'Egre. hosp. sem. 08-09'!$C$5:$BB$5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'Egre. hosp. sem. 08-09'!$C$6:$BB$6</c:f>
              <c:numCache>
                <c:formatCode>General</c:formatCode>
                <c:ptCount val="52"/>
                <c:pt idx="0">
                  <c:v>37</c:v>
                </c:pt>
                <c:pt idx="1">
                  <c:v>52</c:v>
                </c:pt>
                <c:pt idx="2">
                  <c:v>47</c:v>
                </c:pt>
                <c:pt idx="3">
                  <c:v>59</c:v>
                </c:pt>
                <c:pt idx="4">
                  <c:v>54</c:v>
                </c:pt>
                <c:pt idx="5">
                  <c:v>56</c:v>
                </c:pt>
                <c:pt idx="6">
                  <c:v>65</c:v>
                </c:pt>
                <c:pt idx="7">
                  <c:v>51</c:v>
                </c:pt>
                <c:pt idx="8">
                  <c:v>58</c:v>
                </c:pt>
                <c:pt idx="9">
                  <c:v>70</c:v>
                </c:pt>
                <c:pt idx="10">
                  <c:v>55</c:v>
                </c:pt>
                <c:pt idx="11">
                  <c:v>62</c:v>
                </c:pt>
                <c:pt idx="12">
                  <c:v>59</c:v>
                </c:pt>
                <c:pt idx="13">
                  <c:v>47</c:v>
                </c:pt>
                <c:pt idx="14">
                  <c:v>42</c:v>
                </c:pt>
                <c:pt idx="15">
                  <c:v>43</c:v>
                </c:pt>
                <c:pt idx="16">
                  <c:v>38</c:v>
                </c:pt>
                <c:pt idx="17">
                  <c:v>38</c:v>
                </c:pt>
                <c:pt idx="18">
                  <c:v>30</c:v>
                </c:pt>
                <c:pt idx="19">
                  <c:v>38</c:v>
                </c:pt>
                <c:pt idx="20">
                  <c:v>33</c:v>
                </c:pt>
                <c:pt idx="21">
                  <c:v>28</c:v>
                </c:pt>
                <c:pt idx="22">
                  <c:v>25</c:v>
                </c:pt>
                <c:pt idx="23">
                  <c:v>28</c:v>
                </c:pt>
                <c:pt idx="24">
                  <c:v>29</c:v>
                </c:pt>
                <c:pt idx="25">
                  <c:v>22</c:v>
                </c:pt>
                <c:pt idx="26">
                  <c:v>26</c:v>
                </c:pt>
                <c:pt idx="27">
                  <c:v>23</c:v>
                </c:pt>
                <c:pt idx="28">
                  <c:v>33</c:v>
                </c:pt>
                <c:pt idx="29">
                  <c:v>32</c:v>
                </c:pt>
                <c:pt idx="30">
                  <c:v>23</c:v>
                </c:pt>
                <c:pt idx="31">
                  <c:v>20</c:v>
                </c:pt>
                <c:pt idx="32">
                  <c:v>24</c:v>
                </c:pt>
                <c:pt idx="33">
                  <c:v>12</c:v>
                </c:pt>
                <c:pt idx="34">
                  <c:v>17</c:v>
                </c:pt>
                <c:pt idx="35">
                  <c:v>25</c:v>
                </c:pt>
                <c:pt idx="36">
                  <c:v>34</c:v>
                </c:pt>
                <c:pt idx="37">
                  <c:v>34</c:v>
                </c:pt>
                <c:pt idx="38">
                  <c:v>25</c:v>
                </c:pt>
                <c:pt idx="39">
                  <c:v>24</c:v>
                </c:pt>
                <c:pt idx="40">
                  <c:v>53</c:v>
                </c:pt>
                <c:pt idx="41">
                  <c:v>31</c:v>
                </c:pt>
                <c:pt idx="42">
                  <c:v>50</c:v>
                </c:pt>
                <c:pt idx="43">
                  <c:v>47</c:v>
                </c:pt>
                <c:pt idx="44">
                  <c:v>50</c:v>
                </c:pt>
                <c:pt idx="45">
                  <c:v>65</c:v>
                </c:pt>
                <c:pt idx="46">
                  <c:v>57</c:v>
                </c:pt>
                <c:pt idx="47">
                  <c:v>84</c:v>
                </c:pt>
                <c:pt idx="48">
                  <c:v>59</c:v>
                </c:pt>
                <c:pt idx="49">
                  <c:v>66</c:v>
                </c:pt>
                <c:pt idx="50">
                  <c:v>53</c:v>
                </c:pt>
                <c:pt idx="51">
                  <c:v>55</c:v>
                </c:pt>
              </c:numCache>
            </c:numRef>
          </c:val>
          <c:smooth val="0"/>
          <c:extLst>
            <c:ext xmlns:c16="http://schemas.microsoft.com/office/drawing/2014/chart" uri="{C3380CC4-5D6E-409C-BE32-E72D297353CC}">
              <c16:uniqueId val="{00000000-B483-4F4C-A3FD-507D2975D445}"/>
            </c:ext>
          </c:extLst>
        </c:ser>
        <c:ser>
          <c:idx val="1"/>
          <c:order val="1"/>
          <c:tx>
            <c:strRef>
              <c:f>'Egre. hosp. sem. 08-09'!$B$7</c:f>
              <c:strCache>
                <c:ptCount val="1"/>
                <c:pt idx="0">
                  <c:v>2009</c:v>
                </c:pt>
              </c:strCache>
            </c:strRef>
          </c:tx>
          <c:spPr>
            <a:ln w="38100"/>
          </c:spPr>
          <c:marker>
            <c:spPr>
              <a:scene3d>
                <a:camera prst="orthographicFront"/>
                <a:lightRig rig="threePt" dir="t"/>
              </a:scene3d>
              <a:sp3d>
                <a:bevelT/>
              </a:sp3d>
            </c:spPr>
          </c:marker>
          <c:cat>
            <c:numRef>
              <c:f>'Egre. hosp. sem. 08-09'!$C$5:$BB$5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'Egre. hosp. sem. 08-09'!$C$7:$R$7</c:f>
              <c:numCache>
                <c:formatCode>General</c:formatCode>
                <c:ptCount val="16"/>
                <c:pt idx="0">
                  <c:v>55</c:v>
                </c:pt>
                <c:pt idx="1">
                  <c:v>52</c:v>
                </c:pt>
                <c:pt idx="2">
                  <c:v>40</c:v>
                </c:pt>
                <c:pt idx="3">
                  <c:v>51</c:v>
                </c:pt>
                <c:pt idx="4">
                  <c:v>44</c:v>
                </c:pt>
                <c:pt idx="5">
                  <c:v>52</c:v>
                </c:pt>
                <c:pt idx="6">
                  <c:v>59</c:v>
                </c:pt>
                <c:pt idx="7">
                  <c:v>41</c:v>
                </c:pt>
                <c:pt idx="8">
                  <c:v>60</c:v>
                </c:pt>
                <c:pt idx="9">
                  <c:v>50</c:v>
                </c:pt>
                <c:pt idx="10">
                  <c:v>62</c:v>
                </c:pt>
                <c:pt idx="11">
                  <c:v>48</c:v>
                </c:pt>
                <c:pt idx="12">
                  <c:v>36</c:v>
                </c:pt>
                <c:pt idx="13">
                  <c:v>29</c:v>
                </c:pt>
                <c:pt idx="14">
                  <c:v>27</c:v>
                </c:pt>
                <c:pt idx="15">
                  <c:v>37</c:v>
                </c:pt>
              </c:numCache>
            </c:numRef>
          </c:val>
          <c:smooth val="0"/>
          <c:extLst>
            <c:ext xmlns:c16="http://schemas.microsoft.com/office/drawing/2014/chart" uri="{C3380CC4-5D6E-409C-BE32-E72D297353CC}">
              <c16:uniqueId val="{00000001-B483-4F4C-A3FD-507D2975D445}"/>
            </c:ext>
          </c:extLst>
        </c:ser>
        <c:dLbls>
          <c:showLegendKey val="0"/>
          <c:showVal val="0"/>
          <c:showCatName val="0"/>
          <c:showSerName val="0"/>
          <c:showPercent val="0"/>
          <c:showBubbleSize val="0"/>
        </c:dLbls>
        <c:marker val="1"/>
        <c:smooth val="0"/>
        <c:axId val="1308662191"/>
        <c:axId val="1"/>
      </c:lineChart>
      <c:catAx>
        <c:axId val="1308662191"/>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MX"/>
          </a:p>
        </c:txPr>
        <c:crossAx val="1308662191"/>
        <c:crosses val="autoZero"/>
        <c:crossBetween val="between"/>
      </c:valAx>
    </c:plotArea>
    <c:legend>
      <c:legendPos val="b"/>
      <c:overlay val="0"/>
      <c:txPr>
        <a:bodyPr/>
        <a:lstStyle/>
        <a:p>
          <a:pPr>
            <a:defRPr sz="920" b="0" i="0" u="none" strike="noStrike" baseline="0">
              <a:solidFill>
                <a:srgbClr val="000000"/>
              </a:solidFill>
              <a:latin typeface="Arial"/>
              <a:ea typeface="Arial"/>
              <a:cs typeface="Arial"/>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600" b="1" i="0" u="none" strike="noStrike" baseline="0">
                <a:solidFill>
                  <a:srgbClr val="000000"/>
                </a:solidFill>
                <a:latin typeface="Arial"/>
                <a:cs typeface="Arial"/>
              </a:rPr>
              <a:t>Egresos hospitalarios en donde la afección principal tratada fueron infecciones respiratorias agudas altas y bajas, según mes y año</a:t>
            </a:r>
          </a:p>
          <a:p>
            <a:pPr>
              <a:defRPr sz="1000" b="0" i="0" u="none" strike="noStrike" baseline="0">
                <a:solidFill>
                  <a:srgbClr val="000000"/>
                </a:solidFill>
                <a:latin typeface="Calibri"/>
                <a:ea typeface="Calibri"/>
                <a:cs typeface="Calibri"/>
              </a:defRPr>
            </a:pPr>
            <a:r>
              <a:rPr lang="es-MX" sz="1600" b="0" i="0" u="none" strike="noStrike" baseline="0">
                <a:solidFill>
                  <a:srgbClr val="000000"/>
                </a:solidFill>
                <a:latin typeface="Arial"/>
                <a:cs typeface="Arial"/>
              </a:rPr>
              <a:t>Jalisco, 2008-2009</a:t>
            </a:r>
          </a:p>
        </c:rich>
      </c:tx>
      <c:layout>
        <c:manualLayout>
          <c:xMode val="edge"/>
          <c:yMode val="edge"/>
          <c:x val="0.16910072716320296"/>
          <c:y val="1.0434839845646252E-2"/>
        </c:manualLayout>
      </c:layout>
      <c:overlay val="0"/>
    </c:title>
    <c:autoTitleDeleted val="0"/>
    <c:plotArea>
      <c:layout>
        <c:manualLayout>
          <c:layoutTarget val="inner"/>
          <c:xMode val="edge"/>
          <c:yMode val="edge"/>
          <c:x val="7.6003780018728151E-2"/>
          <c:y val="0.12120533399765374"/>
          <c:w val="0.90761929099073324"/>
          <c:h val="0.80892155788173592"/>
        </c:manualLayout>
      </c:layout>
      <c:lineChart>
        <c:grouping val="standard"/>
        <c:varyColors val="0"/>
        <c:ser>
          <c:idx val="0"/>
          <c:order val="0"/>
          <c:tx>
            <c:strRef>
              <c:f>'Egresos hosp por inf resp 08-09'!$C$5</c:f>
              <c:strCache>
                <c:ptCount val="1"/>
                <c:pt idx="0">
                  <c:v>Infecciones agudas de las vias respiratorias superiores </c:v>
                </c:pt>
              </c:strCache>
            </c:strRef>
          </c:tx>
          <c:spPr>
            <a:ln w="38100"/>
          </c:spPr>
          <c:marker>
            <c:spPr>
              <a:scene3d>
                <a:camera prst="orthographicFront"/>
                <a:lightRig rig="threePt" dir="t"/>
              </a:scene3d>
              <a:sp3d>
                <a:bevelT/>
              </a:sp3d>
            </c:spPr>
          </c:marker>
          <c:dLbls>
            <c:dLbl>
              <c:idx val="11"/>
              <c:layout>
                <c:manualLayout>
                  <c:x val="-1.5012292368157562E-2"/>
                  <c:y val="-3.547825892621656E-2"/>
                </c:manualLayout>
              </c:layout>
              <c:tx>
                <c:rich>
                  <a:bodyPr/>
                  <a:lstStyle/>
                  <a:p>
                    <a:pPr>
                      <a:defRPr sz="900" b="1" i="0" u="none" strike="noStrike" baseline="0">
                        <a:solidFill>
                          <a:srgbClr val="000000"/>
                        </a:solidFill>
                        <a:latin typeface="Arial"/>
                        <a:ea typeface="Arial"/>
                        <a:cs typeface="Arial"/>
                      </a:defRPr>
                    </a:pPr>
                    <a:r>
                      <a:rPr lang="es-MX"/>
                      <a:t>Infecciones agudas de las vias respiratorias superiores (2008)</a:t>
                    </a: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1C-4DC9-93DB-264006269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'Egresos hosp por inf resp 08-09'!$B$6:$B$17</c:f>
              <c:strCache>
                <c:ptCount val="12"/>
                <c:pt idx="0">
                  <c:v>Enero </c:v>
                </c:pt>
                <c:pt idx="1">
                  <c:v>Febrero </c:v>
                </c:pt>
                <c:pt idx="2">
                  <c:v>Marzo </c:v>
                </c:pt>
                <c:pt idx="3">
                  <c:v>Abril </c:v>
                </c:pt>
                <c:pt idx="4">
                  <c:v>Mayo </c:v>
                </c:pt>
                <c:pt idx="5">
                  <c:v>Junio </c:v>
                </c:pt>
                <c:pt idx="6">
                  <c:v>Julio </c:v>
                </c:pt>
                <c:pt idx="7">
                  <c:v>Agosto </c:v>
                </c:pt>
                <c:pt idx="8">
                  <c:v>Septiembre </c:v>
                </c:pt>
                <c:pt idx="9">
                  <c:v>Octubre </c:v>
                </c:pt>
                <c:pt idx="10">
                  <c:v>Noviembre </c:v>
                </c:pt>
                <c:pt idx="11">
                  <c:v>Diciembre </c:v>
                </c:pt>
              </c:strCache>
            </c:strRef>
          </c:cat>
          <c:val>
            <c:numRef>
              <c:f>'Egresos hosp por inf resp 08-09'!$C$6:$C$17</c:f>
              <c:numCache>
                <c:formatCode>General</c:formatCode>
                <c:ptCount val="12"/>
                <c:pt idx="0">
                  <c:v>18</c:v>
                </c:pt>
                <c:pt idx="1">
                  <c:v>20</c:v>
                </c:pt>
                <c:pt idx="2">
                  <c:v>29</c:v>
                </c:pt>
                <c:pt idx="3">
                  <c:v>39</c:v>
                </c:pt>
                <c:pt idx="4">
                  <c:v>31</c:v>
                </c:pt>
                <c:pt idx="5">
                  <c:v>34</c:v>
                </c:pt>
                <c:pt idx="6">
                  <c:v>24</c:v>
                </c:pt>
                <c:pt idx="7">
                  <c:v>24</c:v>
                </c:pt>
                <c:pt idx="8">
                  <c:v>19</c:v>
                </c:pt>
                <c:pt idx="9">
                  <c:v>18</c:v>
                </c:pt>
                <c:pt idx="10">
                  <c:v>20</c:v>
                </c:pt>
                <c:pt idx="11">
                  <c:v>23</c:v>
                </c:pt>
              </c:numCache>
            </c:numRef>
          </c:val>
          <c:smooth val="0"/>
          <c:extLst>
            <c:ext xmlns:c16="http://schemas.microsoft.com/office/drawing/2014/chart" uri="{C3380CC4-5D6E-409C-BE32-E72D297353CC}">
              <c16:uniqueId val="{00000001-751C-4DC9-93DB-2640062693C2}"/>
            </c:ext>
          </c:extLst>
        </c:ser>
        <c:ser>
          <c:idx val="1"/>
          <c:order val="1"/>
          <c:tx>
            <c:strRef>
              <c:f>'Egresos hosp por inf resp 08-09'!$D$5</c:f>
              <c:strCache>
                <c:ptCount val="1"/>
                <c:pt idx="0">
                  <c:v>Influenza y neumonia </c:v>
                </c:pt>
              </c:strCache>
            </c:strRef>
          </c:tx>
          <c:spPr>
            <a:ln w="38100"/>
          </c:spPr>
          <c:marker>
            <c:spPr>
              <a:scene3d>
                <a:camera prst="orthographicFront"/>
                <a:lightRig rig="threePt" dir="t"/>
              </a:scene3d>
              <a:sp3d>
                <a:bevelT/>
              </a:sp3d>
            </c:spPr>
          </c:marker>
          <c:dLbls>
            <c:dLbl>
              <c:idx val="11"/>
              <c:layout>
                <c:manualLayout>
                  <c:x val="-6.2778335257228368E-2"/>
                  <c:y val="-1.8782607666820533E-2"/>
                </c:manualLayout>
              </c:layout>
              <c:tx>
                <c:rich>
                  <a:bodyPr/>
                  <a:lstStyle/>
                  <a:p>
                    <a:pPr>
                      <a:defRPr sz="900" b="1" i="0" u="none" strike="noStrike" baseline="0">
                        <a:solidFill>
                          <a:srgbClr val="000000"/>
                        </a:solidFill>
                        <a:latin typeface="Arial"/>
                        <a:ea typeface="Arial"/>
                        <a:cs typeface="Arial"/>
                      </a:defRPr>
                    </a:pPr>
                    <a:r>
                      <a:rPr lang="es-MX"/>
                      <a:t>Influenza y neumonia (2008) </a:t>
                    </a: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1C-4DC9-93DB-264006269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'Egresos hosp por inf resp 08-09'!$B$6:$B$17</c:f>
              <c:strCache>
                <c:ptCount val="12"/>
                <c:pt idx="0">
                  <c:v>Enero </c:v>
                </c:pt>
                <c:pt idx="1">
                  <c:v>Febrero </c:v>
                </c:pt>
                <c:pt idx="2">
                  <c:v>Marzo </c:v>
                </c:pt>
                <c:pt idx="3">
                  <c:v>Abril </c:v>
                </c:pt>
                <c:pt idx="4">
                  <c:v>Mayo </c:v>
                </c:pt>
                <c:pt idx="5">
                  <c:v>Junio </c:v>
                </c:pt>
                <c:pt idx="6">
                  <c:v>Julio </c:v>
                </c:pt>
                <c:pt idx="7">
                  <c:v>Agosto </c:v>
                </c:pt>
                <c:pt idx="8">
                  <c:v>Septiembre </c:v>
                </c:pt>
                <c:pt idx="9">
                  <c:v>Octubre </c:v>
                </c:pt>
                <c:pt idx="10">
                  <c:v>Noviembre </c:v>
                </c:pt>
                <c:pt idx="11">
                  <c:v>Diciembre </c:v>
                </c:pt>
              </c:strCache>
            </c:strRef>
          </c:cat>
          <c:val>
            <c:numRef>
              <c:f>'Egresos hosp por inf resp 08-09'!$D$6:$D$17</c:f>
              <c:numCache>
                <c:formatCode>General</c:formatCode>
                <c:ptCount val="12"/>
                <c:pt idx="0">
                  <c:v>213</c:v>
                </c:pt>
                <c:pt idx="1">
                  <c:v>245</c:v>
                </c:pt>
                <c:pt idx="2">
                  <c:v>245</c:v>
                </c:pt>
                <c:pt idx="3">
                  <c:v>211</c:v>
                </c:pt>
                <c:pt idx="4">
                  <c:v>145</c:v>
                </c:pt>
                <c:pt idx="5">
                  <c:v>116</c:v>
                </c:pt>
                <c:pt idx="6">
                  <c:v>123</c:v>
                </c:pt>
                <c:pt idx="7">
                  <c:v>85</c:v>
                </c:pt>
                <c:pt idx="8">
                  <c:v>122</c:v>
                </c:pt>
                <c:pt idx="9">
                  <c:v>168</c:v>
                </c:pt>
                <c:pt idx="10">
                  <c:v>257</c:v>
                </c:pt>
                <c:pt idx="11">
                  <c:v>279</c:v>
                </c:pt>
              </c:numCache>
            </c:numRef>
          </c:val>
          <c:smooth val="0"/>
          <c:extLst>
            <c:ext xmlns:c16="http://schemas.microsoft.com/office/drawing/2014/chart" uri="{C3380CC4-5D6E-409C-BE32-E72D297353CC}">
              <c16:uniqueId val="{00000003-751C-4DC9-93DB-2640062693C2}"/>
            </c:ext>
          </c:extLst>
        </c:ser>
        <c:ser>
          <c:idx val="2"/>
          <c:order val="2"/>
          <c:tx>
            <c:strRef>
              <c:f>'Egresos hosp por inf resp 08-09'!$E$5</c:f>
              <c:strCache>
                <c:ptCount val="1"/>
                <c:pt idx="0">
                  <c:v>Otras infecciones agudas de las vías respiratorias inferiores (bronquitis) </c:v>
                </c:pt>
              </c:strCache>
            </c:strRef>
          </c:tx>
          <c:spPr>
            <a:ln w="38100"/>
          </c:spPr>
          <c:marker>
            <c:spPr>
              <a:scene3d>
                <a:camera prst="orthographicFront"/>
                <a:lightRig rig="threePt" dir="t"/>
              </a:scene3d>
              <a:sp3d>
                <a:bevelT/>
              </a:sp3d>
            </c:spPr>
          </c:marker>
          <c:dLbls>
            <c:dLbl>
              <c:idx val="11"/>
              <c:layout>
                <c:manualLayout>
                  <c:x val="-4.7766042889070708E-2"/>
                  <c:y val="-2.7130433296518545E-2"/>
                </c:manualLayout>
              </c:layout>
              <c:tx>
                <c:rich>
                  <a:bodyPr/>
                  <a:lstStyle/>
                  <a:p>
                    <a:pPr>
                      <a:defRPr sz="900" b="1" i="0" u="none" strike="noStrike" baseline="0">
                        <a:solidFill>
                          <a:srgbClr val="000000"/>
                        </a:solidFill>
                        <a:latin typeface="Arial"/>
                        <a:ea typeface="Arial"/>
                        <a:cs typeface="Arial"/>
                      </a:defRPr>
                    </a:pPr>
                    <a:r>
                      <a:rPr lang="es-MX"/>
                      <a:t>Bronquitis  (2008)</a:t>
                    </a: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1C-4DC9-93DB-264006269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'Egresos hosp por inf resp 08-09'!$B$6:$B$17</c:f>
              <c:strCache>
                <c:ptCount val="12"/>
                <c:pt idx="0">
                  <c:v>Enero </c:v>
                </c:pt>
                <c:pt idx="1">
                  <c:v>Febrero </c:v>
                </c:pt>
                <c:pt idx="2">
                  <c:v>Marzo </c:v>
                </c:pt>
                <c:pt idx="3">
                  <c:v>Abril </c:v>
                </c:pt>
                <c:pt idx="4">
                  <c:v>Mayo </c:v>
                </c:pt>
                <c:pt idx="5">
                  <c:v>Junio </c:v>
                </c:pt>
                <c:pt idx="6">
                  <c:v>Julio </c:v>
                </c:pt>
                <c:pt idx="7">
                  <c:v>Agosto </c:v>
                </c:pt>
                <c:pt idx="8">
                  <c:v>Septiembre </c:v>
                </c:pt>
                <c:pt idx="9">
                  <c:v>Octubre </c:v>
                </c:pt>
                <c:pt idx="10">
                  <c:v>Noviembre </c:v>
                </c:pt>
                <c:pt idx="11">
                  <c:v>Diciembre </c:v>
                </c:pt>
              </c:strCache>
            </c:strRef>
          </c:cat>
          <c:val>
            <c:numRef>
              <c:f>'Egresos hosp por inf resp 08-09'!$E$6:$E$17</c:f>
              <c:numCache>
                <c:formatCode>General</c:formatCode>
                <c:ptCount val="12"/>
                <c:pt idx="0">
                  <c:v>60</c:v>
                </c:pt>
                <c:pt idx="1">
                  <c:v>65</c:v>
                </c:pt>
                <c:pt idx="2">
                  <c:v>57</c:v>
                </c:pt>
                <c:pt idx="3">
                  <c:v>58</c:v>
                </c:pt>
                <c:pt idx="4">
                  <c:v>47</c:v>
                </c:pt>
                <c:pt idx="5">
                  <c:v>27</c:v>
                </c:pt>
                <c:pt idx="6">
                  <c:v>29</c:v>
                </c:pt>
                <c:pt idx="7">
                  <c:v>21</c:v>
                </c:pt>
                <c:pt idx="8">
                  <c:v>37</c:v>
                </c:pt>
                <c:pt idx="9">
                  <c:v>53</c:v>
                </c:pt>
                <c:pt idx="10">
                  <c:v>90</c:v>
                </c:pt>
                <c:pt idx="11">
                  <c:v>106</c:v>
                </c:pt>
              </c:numCache>
            </c:numRef>
          </c:val>
          <c:smooth val="0"/>
          <c:extLst>
            <c:ext xmlns:c16="http://schemas.microsoft.com/office/drawing/2014/chart" uri="{C3380CC4-5D6E-409C-BE32-E72D297353CC}">
              <c16:uniqueId val="{00000005-751C-4DC9-93DB-2640062693C2}"/>
            </c:ext>
          </c:extLst>
        </c:ser>
        <c:ser>
          <c:idx val="3"/>
          <c:order val="3"/>
          <c:tx>
            <c:strRef>
              <c:f>'Egresos hosp por inf resp 08-09'!$F$5</c:f>
              <c:strCache>
                <c:ptCount val="1"/>
                <c:pt idx="0">
                  <c:v>Infecciones agudas de las vias respiratorias superiores </c:v>
                </c:pt>
              </c:strCache>
            </c:strRef>
          </c:tx>
          <c:spPr>
            <a:ln w="38100">
              <a:solidFill>
                <a:schemeClr val="accent1"/>
              </a:solidFill>
              <a:prstDash val="dash"/>
            </a:ln>
          </c:spPr>
          <c:marker>
            <c:spPr>
              <a:ln>
                <a:solidFill>
                  <a:srgbClr val="4F81BD"/>
                </a:solidFill>
              </a:ln>
            </c:spPr>
          </c:marker>
          <c:dLbls>
            <c:dLbl>
              <c:idx val="3"/>
              <c:layout>
                <c:manualLayout>
                  <c:x val="-8.1884644952692816E-3"/>
                  <c:y val="4.173912814849007E-3"/>
                </c:manualLayout>
              </c:layout>
              <c:tx>
                <c:rich>
                  <a:bodyPr/>
                  <a:lstStyle/>
                  <a:p>
                    <a:pPr>
                      <a:defRPr sz="900" b="1" i="0" u="none" strike="noStrike" baseline="0">
                        <a:solidFill>
                          <a:srgbClr val="000000"/>
                        </a:solidFill>
                        <a:latin typeface="Arial"/>
                        <a:ea typeface="Arial"/>
                        <a:cs typeface="Arial"/>
                      </a:defRPr>
                    </a:pPr>
                    <a:r>
                      <a:rPr lang="es-MX"/>
                      <a:t>Infecciones agudas de las vias respiratorias superiores (2009)</a:t>
                    </a: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1C-4DC9-93DB-264006269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'Egresos hosp por inf resp 08-09'!$F$6:$F$9</c:f>
              <c:numCache>
                <c:formatCode>General</c:formatCode>
                <c:ptCount val="4"/>
                <c:pt idx="0">
                  <c:v>10</c:v>
                </c:pt>
                <c:pt idx="1">
                  <c:v>27</c:v>
                </c:pt>
                <c:pt idx="2">
                  <c:v>20</c:v>
                </c:pt>
                <c:pt idx="3">
                  <c:v>14</c:v>
                </c:pt>
              </c:numCache>
            </c:numRef>
          </c:val>
          <c:smooth val="0"/>
          <c:extLst>
            <c:ext xmlns:c16="http://schemas.microsoft.com/office/drawing/2014/chart" uri="{C3380CC4-5D6E-409C-BE32-E72D297353CC}">
              <c16:uniqueId val="{00000007-751C-4DC9-93DB-2640062693C2}"/>
            </c:ext>
          </c:extLst>
        </c:ser>
        <c:ser>
          <c:idx val="4"/>
          <c:order val="4"/>
          <c:tx>
            <c:strRef>
              <c:f>'Egresos hosp por inf resp 08-09'!$G$5</c:f>
              <c:strCache>
                <c:ptCount val="1"/>
                <c:pt idx="0">
                  <c:v>Influenza y neumonia </c:v>
                </c:pt>
              </c:strCache>
            </c:strRef>
          </c:tx>
          <c:spPr>
            <a:ln w="38100">
              <a:solidFill>
                <a:srgbClr val="C00000"/>
              </a:solidFill>
              <a:prstDash val="lgDash"/>
            </a:ln>
          </c:spPr>
          <c:marker>
            <c:symbol val="star"/>
            <c:size val="7"/>
            <c:spPr>
              <a:noFill/>
              <a:ln>
                <a:solidFill>
                  <a:srgbClr val="C00000"/>
                </a:solidFill>
              </a:ln>
              <a:scene3d>
                <a:camera prst="orthographicFront"/>
                <a:lightRig rig="threePt" dir="t"/>
              </a:scene3d>
              <a:sp3d>
                <a:bevelT/>
              </a:sp3d>
            </c:spPr>
          </c:marker>
          <c:dLbls>
            <c:dLbl>
              <c:idx val="3"/>
              <c:layout>
                <c:manualLayout>
                  <c:x val="-0.12555645559412898"/>
                  <c:y val="3.3391302518792056E-2"/>
                </c:manualLayout>
              </c:layout>
              <c:tx>
                <c:rich>
                  <a:bodyPr/>
                  <a:lstStyle/>
                  <a:p>
                    <a:pPr>
                      <a:defRPr sz="900" b="1" i="0" u="none" strike="noStrike" baseline="0">
                        <a:solidFill>
                          <a:srgbClr val="000000"/>
                        </a:solidFill>
                        <a:latin typeface="Arial"/>
                        <a:ea typeface="Arial"/>
                        <a:cs typeface="Arial"/>
                      </a:defRPr>
                    </a:pPr>
                    <a:r>
                      <a:rPr lang="es-MX"/>
                      <a:t>Influenza y neumonia (2009)</a:t>
                    </a: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1C-4DC9-93DB-264006269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'Egresos hosp por inf resp 08-09'!$G$6:$G$9</c:f>
              <c:numCache>
                <c:formatCode>General</c:formatCode>
                <c:ptCount val="4"/>
                <c:pt idx="0">
                  <c:v>212</c:v>
                </c:pt>
                <c:pt idx="1">
                  <c:v>232</c:v>
                </c:pt>
                <c:pt idx="2">
                  <c:v>220</c:v>
                </c:pt>
                <c:pt idx="3">
                  <c:v>142</c:v>
                </c:pt>
              </c:numCache>
            </c:numRef>
          </c:val>
          <c:smooth val="0"/>
          <c:extLst>
            <c:ext xmlns:c16="http://schemas.microsoft.com/office/drawing/2014/chart" uri="{C3380CC4-5D6E-409C-BE32-E72D297353CC}">
              <c16:uniqueId val="{00000009-751C-4DC9-93DB-2640062693C2}"/>
            </c:ext>
          </c:extLst>
        </c:ser>
        <c:ser>
          <c:idx val="5"/>
          <c:order val="5"/>
          <c:tx>
            <c:strRef>
              <c:f>'Egresos hosp por inf resp 08-09'!$H$5</c:f>
              <c:strCache>
                <c:ptCount val="1"/>
                <c:pt idx="0">
                  <c:v>Otras infecciones agudas de las vías respiratorias inferiores (bronquitis) </c:v>
                </c:pt>
              </c:strCache>
            </c:strRef>
          </c:tx>
          <c:spPr>
            <a:ln w="38100">
              <a:solidFill>
                <a:schemeClr val="accent3"/>
              </a:solidFill>
              <a:prstDash val="dash"/>
            </a:ln>
          </c:spPr>
          <c:marker>
            <c:spPr>
              <a:solidFill>
                <a:schemeClr val="accent3"/>
              </a:solidFill>
              <a:ln>
                <a:solidFill>
                  <a:srgbClr val="9BBB59"/>
                </a:solidFill>
              </a:ln>
              <a:scene3d>
                <a:camera prst="orthographicFront"/>
                <a:lightRig rig="threePt" dir="t"/>
              </a:scene3d>
              <a:sp3d>
                <a:bevelT/>
              </a:sp3d>
            </c:spPr>
          </c:marker>
          <c:dLbls>
            <c:dLbl>
              <c:idx val="3"/>
              <c:layout>
                <c:manualLayout>
                  <c:x val="-0.16649877807047539"/>
                  <c:y val="-6.0521735815310604E-2"/>
                </c:manualLayout>
              </c:layout>
              <c:tx>
                <c:rich>
                  <a:bodyPr/>
                  <a:lstStyle/>
                  <a:p>
                    <a:pPr>
                      <a:defRPr sz="900" b="1" i="0" u="none" strike="noStrike" baseline="0">
                        <a:solidFill>
                          <a:srgbClr val="000000"/>
                        </a:solidFill>
                        <a:latin typeface="Arial"/>
                        <a:ea typeface="Arial"/>
                        <a:cs typeface="Arial"/>
                      </a:defRPr>
                    </a:pPr>
                    <a:r>
                      <a:rPr lang="es-MX"/>
                      <a:t>Bronquitis (2009)</a:t>
                    </a: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1C-4DC9-93DB-264006269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'Egresos hosp por inf resp 08-09'!$H$6:$H$9</c:f>
              <c:numCache>
                <c:formatCode>General</c:formatCode>
                <c:ptCount val="4"/>
                <c:pt idx="0">
                  <c:v>62</c:v>
                </c:pt>
                <c:pt idx="1">
                  <c:v>51</c:v>
                </c:pt>
                <c:pt idx="2">
                  <c:v>49</c:v>
                </c:pt>
                <c:pt idx="3">
                  <c:v>22</c:v>
                </c:pt>
              </c:numCache>
            </c:numRef>
          </c:val>
          <c:smooth val="0"/>
          <c:extLst>
            <c:ext xmlns:c16="http://schemas.microsoft.com/office/drawing/2014/chart" uri="{C3380CC4-5D6E-409C-BE32-E72D297353CC}">
              <c16:uniqueId val="{0000000B-751C-4DC9-93DB-2640062693C2}"/>
            </c:ext>
          </c:extLst>
        </c:ser>
        <c:dLbls>
          <c:showLegendKey val="0"/>
          <c:showVal val="0"/>
          <c:showCatName val="0"/>
          <c:showSerName val="0"/>
          <c:showPercent val="0"/>
          <c:showBubbleSize val="0"/>
        </c:dLbls>
        <c:marker val="1"/>
        <c:smooth val="0"/>
        <c:axId val="1308662591"/>
        <c:axId val="1"/>
      </c:lineChart>
      <c:catAx>
        <c:axId val="1308662591"/>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s-MX"/>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txPr>
          <a:bodyPr rot="0" vert="horz"/>
          <a:lstStyle/>
          <a:p>
            <a:pPr>
              <a:defRPr sz="1200" b="1" i="0" u="none" strike="noStrike" baseline="0">
                <a:solidFill>
                  <a:srgbClr val="000000"/>
                </a:solidFill>
                <a:latin typeface="Arial"/>
                <a:ea typeface="Arial"/>
                <a:cs typeface="Arial"/>
              </a:defRPr>
            </a:pPr>
            <a:endParaRPr lang="es-MX"/>
          </a:p>
        </c:txPr>
        <c:crossAx val="1308662591"/>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MX" sz="1600" b="1" i="0" u="none" strike="noStrike" baseline="0">
                <a:solidFill>
                  <a:srgbClr val="000000"/>
                </a:solidFill>
                <a:latin typeface="Arial"/>
                <a:cs typeface="Arial"/>
              </a:rPr>
              <a:t>Egresos y defunciones hospitalarias según grupo de edad y sexo cuya afección principal es infección respiratoria aguda </a:t>
            </a:r>
          </a:p>
          <a:p>
            <a:pPr>
              <a:defRPr sz="1000" b="0" i="0" u="none" strike="noStrike" baseline="0">
                <a:solidFill>
                  <a:srgbClr val="000000"/>
                </a:solidFill>
                <a:latin typeface="Calibri"/>
                <a:ea typeface="Calibri"/>
                <a:cs typeface="Calibri"/>
              </a:defRPr>
            </a:pPr>
            <a:r>
              <a:rPr lang="es-MX" sz="1600" b="0" i="0" u="none" strike="noStrike" baseline="0">
                <a:solidFill>
                  <a:srgbClr val="000000"/>
                </a:solidFill>
                <a:latin typeface="Arial"/>
                <a:cs typeface="Arial"/>
              </a:rPr>
              <a:t>Jalisco, 2009</a:t>
            </a:r>
          </a:p>
        </c:rich>
      </c:tx>
      <c:overlay val="1"/>
    </c:title>
    <c:autoTitleDeleted val="0"/>
    <c:plotArea>
      <c:layout>
        <c:manualLayout>
          <c:layoutTarget val="inner"/>
          <c:xMode val="edge"/>
          <c:yMode val="edge"/>
          <c:x val="6.0985899722043539E-2"/>
          <c:y val="9.1622644758773311E-2"/>
          <c:w val="0.92400191536996279"/>
          <c:h val="0.78479897104832752"/>
        </c:manualLayout>
      </c:layout>
      <c:barChart>
        <c:barDir val="col"/>
        <c:grouping val="clustered"/>
        <c:varyColors val="0"/>
        <c:ser>
          <c:idx val="1"/>
          <c:order val="0"/>
          <c:tx>
            <c:v>Egresos masculinos</c:v>
          </c:tx>
          <c:spPr>
            <a:solidFill>
              <a:schemeClr val="tx2">
                <a:lumMod val="40000"/>
                <a:lumOff val="60000"/>
              </a:schemeClr>
            </a:solidFill>
            <a:scene3d>
              <a:camera prst="orthographicFront"/>
              <a:lightRig rig="threePt" dir="t"/>
            </a:scene3d>
            <a:sp3d prstMaterial="plastic">
              <a:bevelT/>
            </a:sp3d>
          </c:spPr>
          <c:invertIfNegative val="0"/>
          <c:cat>
            <c:strRef>
              <c:f>'Egr. y def infec resp agud. 09'!$B$8:$B$17</c:f>
              <c:strCache>
                <c:ptCount val="10"/>
                <c:pt idx="0">
                  <c:v> &lt; 1 </c:v>
                </c:pt>
                <c:pt idx="1">
                  <c:v>0 - 4</c:v>
                </c:pt>
                <c:pt idx="2">
                  <c:v> 5 - 9</c:v>
                </c:pt>
                <c:pt idx="3">
                  <c:v>15 - 24 </c:v>
                </c:pt>
                <c:pt idx="4">
                  <c:v>25 - 34 </c:v>
                </c:pt>
                <c:pt idx="5">
                  <c:v>35 - 44 </c:v>
                </c:pt>
                <c:pt idx="6">
                  <c:v>45 - 54 </c:v>
                </c:pt>
                <c:pt idx="7">
                  <c:v>55 - 64 </c:v>
                </c:pt>
                <c:pt idx="8">
                  <c:v>65 - 74 </c:v>
                </c:pt>
                <c:pt idx="9">
                  <c:v>75 y más</c:v>
                </c:pt>
              </c:strCache>
            </c:strRef>
          </c:cat>
          <c:val>
            <c:numRef>
              <c:f>'Egr. y def infec resp agud. 09'!$E$8:$E$17</c:f>
              <c:numCache>
                <c:formatCode>General</c:formatCode>
                <c:ptCount val="10"/>
                <c:pt idx="0">
                  <c:v>143</c:v>
                </c:pt>
                <c:pt idx="1">
                  <c:v>72</c:v>
                </c:pt>
                <c:pt idx="2">
                  <c:v>36</c:v>
                </c:pt>
                <c:pt idx="3">
                  <c:v>10</c:v>
                </c:pt>
                <c:pt idx="4">
                  <c:v>13</c:v>
                </c:pt>
                <c:pt idx="5">
                  <c:v>10</c:v>
                </c:pt>
                <c:pt idx="6">
                  <c:v>16</c:v>
                </c:pt>
                <c:pt idx="7">
                  <c:v>17</c:v>
                </c:pt>
                <c:pt idx="8">
                  <c:v>27</c:v>
                </c:pt>
                <c:pt idx="9">
                  <c:v>78</c:v>
                </c:pt>
              </c:numCache>
            </c:numRef>
          </c:val>
          <c:extLst>
            <c:ext xmlns:c16="http://schemas.microsoft.com/office/drawing/2014/chart" uri="{C3380CC4-5D6E-409C-BE32-E72D297353CC}">
              <c16:uniqueId val="{00000000-350E-4C56-A563-0F5C01A745FE}"/>
            </c:ext>
          </c:extLst>
        </c:ser>
        <c:ser>
          <c:idx val="0"/>
          <c:order val="1"/>
          <c:tx>
            <c:v>Egresos femeninos</c:v>
          </c:tx>
          <c:spPr>
            <a:solidFill>
              <a:schemeClr val="accent4">
                <a:lumMod val="60000"/>
                <a:lumOff val="40000"/>
              </a:schemeClr>
            </a:solidFill>
            <a:scene3d>
              <a:camera prst="orthographicFront"/>
              <a:lightRig rig="balanced" dir="t"/>
            </a:scene3d>
            <a:sp3d prstMaterial="plastic">
              <a:bevelT/>
            </a:sp3d>
          </c:spPr>
          <c:invertIfNegative val="0"/>
          <c:cat>
            <c:strRef>
              <c:f>'Egr. y def infec resp agud. 09'!$B$8:$B$17</c:f>
              <c:strCache>
                <c:ptCount val="10"/>
                <c:pt idx="0">
                  <c:v> &lt; 1 </c:v>
                </c:pt>
                <c:pt idx="1">
                  <c:v>0 - 4</c:v>
                </c:pt>
                <c:pt idx="2">
                  <c:v> 5 - 9</c:v>
                </c:pt>
                <c:pt idx="3">
                  <c:v>15 - 24 </c:v>
                </c:pt>
                <c:pt idx="4">
                  <c:v>25 - 34 </c:v>
                </c:pt>
                <c:pt idx="5">
                  <c:v>35 - 44 </c:v>
                </c:pt>
                <c:pt idx="6">
                  <c:v>45 - 54 </c:v>
                </c:pt>
                <c:pt idx="7">
                  <c:v>55 - 64 </c:v>
                </c:pt>
                <c:pt idx="8">
                  <c:v>65 - 74 </c:v>
                </c:pt>
                <c:pt idx="9">
                  <c:v>75 y más</c:v>
                </c:pt>
              </c:strCache>
            </c:strRef>
          </c:cat>
          <c:val>
            <c:numRef>
              <c:f>'Egr. y def infec resp agud. 09'!$G$8:$G$17</c:f>
              <c:numCache>
                <c:formatCode>General</c:formatCode>
                <c:ptCount val="10"/>
                <c:pt idx="0">
                  <c:v>78</c:v>
                </c:pt>
                <c:pt idx="1">
                  <c:v>71</c:v>
                </c:pt>
                <c:pt idx="2">
                  <c:v>21</c:v>
                </c:pt>
                <c:pt idx="3">
                  <c:v>13</c:v>
                </c:pt>
                <c:pt idx="4">
                  <c:v>12</c:v>
                </c:pt>
                <c:pt idx="5">
                  <c:v>14</c:v>
                </c:pt>
                <c:pt idx="6">
                  <c:v>14</c:v>
                </c:pt>
                <c:pt idx="7">
                  <c:v>19</c:v>
                </c:pt>
                <c:pt idx="8">
                  <c:v>39</c:v>
                </c:pt>
                <c:pt idx="9">
                  <c:v>101</c:v>
                </c:pt>
              </c:numCache>
            </c:numRef>
          </c:val>
          <c:extLst>
            <c:ext xmlns:c16="http://schemas.microsoft.com/office/drawing/2014/chart" uri="{C3380CC4-5D6E-409C-BE32-E72D297353CC}">
              <c16:uniqueId val="{00000001-350E-4C56-A563-0F5C01A745FE}"/>
            </c:ext>
          </c:extLst>
        </c:ser>
        <c:dLbls>
          <c:showLegendKey val="0"/>
          <c:showVal val="0"/>
          <c:showCatName val="0"/>
          <c:showSerName val="0"/>
          <c:showPercent val="0"/>
          <c:showBubbleSize val="0"/>
        </c:dLbls>
        <c:gapWidth val="75"/>
        <c:axId val="1308662991"/>
        <c:axId val="1"/>
      </c:barChart>
      <c:lineChart>
        <c:grouping val="standard"/>
        <c:varyColors val="0"/>
        <c:ser>
          <c:idx val="2"/>
          <c:order val="2"/>
          <c:tx>
            <c:v>Defunciones masculinas</c:v>
          </c:tx>
          <c:spPr>
            <a:ln w="44450">
              <a:solidFill>
                <a:schemeClr val="tx2">
                  <a:lumMod val="75000"/>
                </a:schemeClr>
              </a:solidFill>
              <a:prstDash val="lgDash"/>
            </a:ln>
          </c:spPr>
          <c:marker>
            <c:spPr>
              <a:solidFill>
                <a:schemeClr val="accent1">
                  <a:lumMod val="20000"/>
                  <a:lumOff val="80000"/>
                </a:schemeClr>
              </a:solidFill>
              <a:scene3d>
                <a:camera prst="orthographicFront"/>
                <a:lightRig rig="threePt" dir="t"/>
              </a:scene3d>
              <a:sp3d>
                <a:bevelT/>
              </a:sp3d>
            </c:spPr>
          </c:marker>
          <c:dLbls>
            <c:dLbl>
              <c:idx val="0"/>
              <c:layout>
                <c:manualLayout>
                  <c:x val="-9.5532085778141738E-3"/>
                  <c:y val="-1.0434782037122517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E-4C56-A563-0F5C01A745FE}"/>
                </c:ext>
              </c:extLst>
            </c:dLbl>
            <c:dLbl>
              <c:idx val="1"/>
              <c:layout>
                <c:manualLayout>
                  <c:x val="-5.4644808743169399E-3"/>
                  <c:y val="8.3594566353187051E-3"/>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E-4C56-A563-0F5C01A745FE}"/>
                </c:ext>
              </c:extLst>
            </c:dLbl>
            <c:dLbl>
              <c:idx val="2"/>
              <c:layout>
                <c:manualLayout>
                  <c:x val="-1.5012184907993682E-2"/>
                  <c:y val="-1.6695651259396028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E-4C56-A563-0F5C01A745FE}"/>
                </c:ext>
              </c:extLst>
            </c:dLbl>
            <c:dLbl>
              <c:idx val="3"/>
              <c:layout>
                <c:manualLayout>
                  <c:x val="-8.1884644952692816E-3"/>
                  <c:y val="-1.8782607666820533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E-4C56-A563-0F5C01A745FE}"/>
                </c:ext>
              </c:extLst>
            </c:dLbl>
            <c:dLbl>
              <c:idx val="4"/>
              <c:delete val="1"/>
              <c:extLst>
                <c:ext xmlns:c15="http://schemas.microsoft.com/office/drawing/2012/chart" uri="{CE6537A1-D6FC-4f65-9D91-7224C49458BB}"/>
                <c:ext xmlns:c16="http://schemas.microsoft.com/office/drawing/2014/chart" uri="{C3380CC4-5D6E-409C-BE32-E72D297353CC}">
                  <c16:uniqueId val="{00000006-350E-4C56-A563-0F5C01A745FE}"/>
                </c:ext>
              </c:extLst>
            </c:dLbl>
            <c:dLbl>
              <c:idx val="5"/>
              <c:layout>
                <c:manualLayout>
                  <c:x val="-5.4644808743169399E-3"/>
                  <c:y val="-1.2539184952978056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E-4C56-A563-0F5C01A745FE}"/>
                </c:ext>
              </c:extLst>
            </c:dLbl>
            <c:dLbl>
              <c:idx val="6"/>
              <c:layout>
                <c:manualLayout>
                  <c:x val="-1.2285400800309798E-2"/>
                  <c:y val="-2.0884160639794633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E-4C56-A563-0F5C01A745FE}"/>
                </c:ext>
              </c:extLst>
            </c:dLbl>
            <c:dLbl>
              <c:idx val="7"/>
              <c:layout>
                <c:manualLayout>
                  <c:x val="-1.7749989243147784E-2"/>
                  <c:y val="-2.2968100774237075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E-4C56-A563-0F5C01A745FE}"/>
                </c:ext>
              </c:extLst>
            </c:dLbl>
            <c:dLbl>
              <c:idx val="8"/>
              <c:layout>
                <c:manualLayout>
                  <c:x val="-2.4579299513790284E-2"/>
                  <c:y val="-3.3405902632076948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E-4C56-A563-0F5C01A745FE}"/>
                </c:ext>
              </c:extLst>
            </c:dLbl>
            <c:dLbl>
              <c:idx val="9"/>
              <c:layout>
                <c:manualLayout>
                  <c:x val="-2.7294881650897604E-3"/>
                  <c:y val="-2.0869564074245035E-3"/>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E-4C56-A563-0F5C01A745FE}"/>
                </c:ext>
              </c:extLst>
            </c:dLbl>
            <c:spPr>
              <a:noFill/>
              <a:ln>
                <a:noFill/>
              </a:ln>
              <a:effectLst/>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 y def infec resp agud. 09'!$M$8:$M$17</c:f>
              <c:numCache>
                <c:formatCode>General</c:formatCode>
                <c:ptCount val="10"/>
                <c:pt idx="0">
                  <c:v>3</c:v>
                </c:pt>
                <c:pt idx="1">
                  <c:v>1</c:v>
                </c:pt>
                <c:pt idx="2">
                  <c:v>2</c:v>
                </c:pt>
                <c:pt idx="3">
                  <c:v>2</c:v>
                </c:pt>
                <c:pt idx="4">
                  <c:v>2</c:v>
                </c:pt>
                <c:pt idx="5">
                  <c:v>1</c:v>
                </c:pt>
                <c:pt idx="6">
                  <c:v>5</c:v>
                </c:pt>
                <c:pt idx="7">
                  <c:v>5</c:v>
                </c:pt>
                <c:pt idx="8">
                  <c:v>9</c:v>
                </c:pt>
                <c:pt idx="9">
                  <c:v>20</c:v>
                </c:pt>
              </c:numCache>
            </c:numRef>
          </c:val>
          <c:smooth val="0"/>
          <c:extLst>
            <c:ext xmlns:c16="http://schemas.microsoft.com/office/drawing/2014/chart" uri="{C3380CC4-5D6E-409C-BE32-E72D297353CC}">
              <c16:uniqueId val="{0000000C-350E-4C56-A563-0F5C01A745FE}"/>
            </c:ext>
          </c:extLst>
        </c:ser>
        <c:ser>
          <c:idx val="3"/>
          <c:order val="3"/>
          <c:tx>
            <c:v>Defunciones femeninas</c:v>
          </c:tx>
          <c:spPr>
            <a:ln w="38100">
              <a:prstDash val="lgDash"/>
            </a:ln>
          </c:spPr>
          <c:marker>
            <c:symbol val="circle"/>
            <c:size val="9"/>
            <c:spPr>
              <a:solidFill>
                <a:schemeClr val="accent4">
                  <a:lumMod val="50000"/>
                </a:schemeClr>
              </a:solidFill>
              <a:scene3d>
                <a:camera prst="orthographicFront"/>
                <a:lightRig rig="threePt" dir="t"/>
              </a:scene3d>
              <a:sp3d>
                <a:bevelT/>
              </a:sp3d>
            </c:spPr>
          </c:marker>
          <c:dLbls>
            <c:dLbl>
              <c:idx val="0"/>
              <c:layout>
                <c:manualLayout>
                  <c:x val="-5.4644808743169399E-3"/>
                  <c:y val="-2.5078369905956112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E-4C56-A563-0F5C01A745FE}"/>
                </c:ext>
              </c:extLst>
            </c:dLbl>
            <c:dLbl>
              <c:idx val="1"/>
              <c:layout>
                <c:manualLayout>
                  <c:x val="-5.4493137128350756E-3"/>
                  <c:y val="-1.8788372456577725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E-4C56-A563-0F5C01A745FE}"/>
                </c:ext>
              </c:extLst>
            </c:dLbl>
            <c:dLbl>
              <c:idx val="2"/>
              <c:layout>
                <c:manualLayout>
                  <c:x val="-6.8306010928961746E-3"/>
                  <c:y val="-2.5078369905956112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E-4C56-A563-0F5C01A745FE}"/>
                </c:ext>
              </c:extLst>
            </c:dLbl>
            <c:dLbl>
              <c:idx val="3"/>
              <c:delete val="1"/>
              <c:extLst>
                <c:ext xmlns:c15="http://schemas.microsoft.com/office/drawing/2012/chart" uri="{CE6537A1-D6FC-4f65-9D91-7224C49458BB}"/>
                <c:ext xmlns:c16="http://schemas.microsoft.com/office/drawing/2014/chart" uri="{C3380CC4-5D6E-409C-BE32-E72D297353CC}">
                  <c16:uniqueId val="{00000010-350E-4C56-A563-0F5C01A745FE}"/>
                </c:ext>
              </c:extLst>
            </c:dLbl>
            <c:dLbl>
              <c:idx val="4"/>
              <c:layout>
                <c:manualLayout>
                  <c:x val="-8.1884644952692816E-3"/>
                  <c:y val="-2.2956520481669539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E-4C56-A563-0F5C01A745FE}"/>
                </c:ext>
              </c:extLst>
            </c:dLbl>
            <c:dLbl>
              <c:idx val="5"/>
              <c:layout>
                <c:manualLayout>
                  <c:x val="-1.0920678972505485E-2"/>
                  <c:y val="-2.5055167477106115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E-4C56-A563-0F5C01A745FE}"/>
                </c:ext>
              </c:extLst>
            </c:dLbl>
            <c:dLbl>
              <c:idx val="6"/>
              <c:layout>
                <c:manualLayout>
                  <c:x val="-8.1884644952692816E-3"/>
                  <c:y val="-2.0869564074245034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E-4C56-A563-0F5C01A745FE}"/>
                </c:ext>
              </c:extLst>
            </c:dLbl>
            <c:dLbl>
              <c:idx val="7"/>
              <c:layout>
                <c:manualLayout>
                  <c:x val="-1.6387956628372273E-2"/>
                  <c:y val="-3.7614592846740555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E-4C56-A563-0F5C01A745FE}"/>
                </c:ext>
              </c:extLst>
            </c:dLbl>
            <c:dLbl>
              <c:idx val="8"/>
              <c:layout>
                <c:manualLayout>
                  <c:x val="-3.2784088464351692E-2"/>
                  <c:y val="-2.298850574712636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E-4C56-A563-0F5C01A745FE}"/>
                </c:ext>
              </c:extLst>
            </c:dLbl>
            <c:dLbl>
              <c:idx val="9"/>
              <c:layout>
                <c:manualLayout>
                  <c:x val="-2.7294881650897604E-3"/>
                  <c:y val="-1.8782607666820456E-2"/>
                </c:manualLayout>
              </c:layout>
              <c:spPr/>
              <c:txPr>
                <a:bodyPr/>
                <a:lstStyle/>
                <a:p>
                  <a:pPr>
                    <a:defRPr sz="1000" b="1" i="0" u="none" strike="noStrike" baseline="0">
                      <a:solidFill>
                        <a:srgbClr val="000000"/>
                      </a:solidFill>
                      <a:latin typeface="Arial"/>
                      <a:ea typeface="Arial"/>
                      <a:cs typeface="Arial"/>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E-4C56-A563-0F5C01A745FE}"/>
                </c:ext>
              </c:extLst>
            </c:dLbl>
            <c:spPr>
              <a:noFill/>
              <a:ln>
                <a:noFill/>
              </a:ln>
              <a:effectLst/>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 y def infec resp agud. 09'!$O$8:$O$17</c:f>
              <c:numCache>
                <c:formatCode>General</c:formatCode>
                <c:ptCount val="10"/>
                <c:pt idx="0">
                  <c:v>1</c:v>
                </c:pt>
                <c:pt idx="1">
                  <c:v>2</c:v>
                </c:pt>
                <c:pt idx="2">
                  <c:v>0</c:v>
                </c:pt>
                <c:pt idx="3">
                  <c:v>2</c:v>
                </c:pt>
                <c:pt idx="4">
                  <c:v>2</c:v>
                </c:pt>
                <c:pt idx="5">
                  <c:v>2</c:v>
                </c:pt>
                <c:pt idx="6">
                  <c:v>1</c:v>
                </c:pt>
                <c:pt idx="7">
                  <c:v>2</c:v>
                </c:pt>
                <c:pt idx="8">
                  <c:v>5</c:v>
                </c:pt>
                <c:pt idx="9">
                  <c:v>23</c:v>
                </c:pt>
              </c:numCache>
            </c:numRef>
          </c:val>
          <c:smooth val="0"/>
          <c:extLst>
            <c:ext xmlns:c16="http://schemas.microsoft.com/office/drawing/2014/chart" uri="{C3380CC4-5D6E-409C-BE32-E72D297353CC}">
              <c16:uniqueId val="{00000017-350E-4C56-A563-0F5C01A745FE}"/>
            </c:ext>
          </c:extLst>
        </c:ser>
        <c:dLbls>
          <c:showLegendKey val="0"/>
          <c:showVal val="0"/>
          <c:showCatName val="0"/>
          <c:showSerName val="0"/>
          <c:showPercent val="0"/>
          <c:showBubbleSize val="0"/>
        </c:dLbls>
        <c:marker val="1"/>
        <c:smooth val="0"/>
        <c:axId val="3"/>
        <c:axId val="4"/>
      </c:lineChart>
      <c:catAx>
        <c:axId val="1308662991"/>
        <c:scaling>
          <c:orientation val="minMax"/>
        </c:scaling>
        <c:delete val="0"/>
        <c:axPos val="b"/>
        <c:numFmt formatCode="General" sourceLinked="1"/>
        <c:majorTickMark val="none"/>
        <c:minorTickMark val="none"/>
        <c:tickLblPos val="nextTo"/>
        <c:txPr>
          <a:bodyPr rot="0" vert="horz"/>
          <a:lstStyle/>
          <a:p>
            <a:pPr>
              <a:defRPr sz="1200" b="1" i="0" u="none" strike="noStrike" baseline="0">
                <a:solidFill>
                  <a:srgbClr val="000000"/>
                </a:solidFill>
                <a:latin typeface="Arial"/>
                <a:ea typeface="Arial"/>
                <a:cs typeface="Arial"/>
              </a:defRPr>
            </a:pPr>
            <a:endParaRPr lang="es-MX"/>
          </a:p>
        </c:txPr>
        <c:crossAx val="1"/>
        <c:crosses val="autoZero"/>
        <c:auto val="1"/>
        <c:lblAlgn val="ctr"/>
        <c:lblOffset val="100"/>
        <c:noMultiLvlLbl val="0"/>
      </c:catAx>
      <c:valAx>
        <c:axId val="1"/>
        <c:scaling>
          <c:orientation val="minMax"/>
          <c:max val="150"/>
          <c:min val="0"/>
        </c:scaling>
        <c:delete val="0"/>
        <c:axPos val="l"/>
        <c:numFmt formatCode="General" sourceLinked="1"/>
        <c:majorTickMark val="none"/>
        <c:minorTickMark val="none"/>
        <c:tickLblPos val="nextTo"/>
        <c:txPr>
          <a:bodyPr rot="0" vert="horz"/>
          <a:lstStyle/>
          <a:p>
            <a:pPr>
              <a:defRPr sz="1200" b="1" i="0" u="none" strike="noStrike" baseline="0">
                <a:solidFill>
                  <a:srgbClr val="000000"/>
                </a:solidFill>
                <a:latin typeface="Arial"/>
                <a:ea typeface="Arial"/>
                <a:cs typeface="Arial"/>
              </a:defRPr>
            </a:pPr>
            <a:endParaRPr lang="es-MX"/>
          </a:p>
        </c:txPr>
        <c:crossAx val="1308662991"/>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s-MX"/>
          </a:p>
        </c:txPr>
        <c:crossAx val="3"/>
        <c:crosses val="max"/>
        <c:crossBetween val="between"/>
      </c:valAx>
    </c:plotArea>
    <c:legend>
      <c:legendPos val="b"/>
      <c:overlay val="0"/>
      <c:txPr>
        <a:bodyPr/>
        <a:lstStyle/>
        <a:p>
          <a:pPr>
            <a:defRPr sz="920" b="0" i="0" u="none" strike="noStrike" baseline="0">
              <a:solidFill>
                <a:srgbClr val="000000"/>
              </a:solidFill>
              <a:latin typeface="Arial"/>
              <a:ea typeface="Arial"/>
              <a:cs typeface="Arial"/>
            </a:defRPr>
          </a:pPr>
          <a:endParaRPr lang="es-MX"/>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MX"/>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sheetViews>
    <sheetView zoomScale="126"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126"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12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126"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126"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absoluteAnchor>
    <xdr:pos x="0" y="0"/>
    <xdr:ext cx="9305774" cy="6077857"/>
    <xdr:graphicFrame macro="">
      <xdr:nvGraphicFramePr>
        <xdr:cNvPr id="2" name="Gráfico 1">
          <a:extLst>
            <a:ext uri="{FF2B5EF4-FFF2-40B4-BE49-F238E27FC236}">
              <a16:creationId xmlns:a16="http://schemas.microsoft.com/office/drawing/2014/main" id="{0ACC3B65-DFA4-42F4-AFCC-E2AA7CEA6E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36</xdr:row>
      <xdr:rowOff>47625</xdr:rowOff>
    </xdr:to>
    <xdr:pic>
      <xdr:nvPicPr>
        <xdr:cNvPr id="35887" name="Picture 20">
          <a:extLst>
            <a:ext uri="{FF2B5EF4-FFF2-40B4-BE49-F238E27FC236}">
              <a16:creationId xmlns:a16="http://schemas.microsoft.com/office/drawing/2014/main" id="{508627BD-FB02-4D4B-A884-B9232C1D1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63225" cy="690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647700</xdr:colOff>
      <xdr:row>36</xdr:row>
      <xdr:rowOff>57150</xdr:rowOff>
    </xdr:to>
    <xdr:pic>
      <xdr:nvPicPr>
        <xdr:cNvPr id="34865" name="Picture 28">
          <a:extLst>
            <a:ext uri="{FF2B5EF4-FFF2-40B4-BE49-F238E27FC236}">
              <a16:creationId xmlns:a16="http://schemas.microsoft.com/office/drawing/2014/main" id="{9E6E2CDC-53EB-4041-BD61-CEDFEB919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53700" cy="69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666750</xdr:colOff>
      <xdr:row>36</xdr:row>
      <xdr:rowOff>57150</xdr:rowOff>
    </xdr:to>
    <xdr:pic>
      <xdr:nvPicPr>
        <xdr:cNvPr id="42023" name="Picture 12">
          <a:extLst>
            <a:ext uri="{FF2B5EF4-FFF2-40B4-BE49-F238E27FC236}">
              <a16:creationId xmlns:a16="http://schemas.microsoft.com/office/drawing/2014/main" id="{F5E4F254-46C3-44DF-B294-14E5D7330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72750" cy="69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733425</xdr:colOff>
      <xdr:row>33</xdr:row>
      <xdr:rowOff>171450</xdr:rowOff>
    </xdr:to>
    <xdr:pic>
      <xdr:nvPicPr>
        <xdr:cNvPr id="1108" name="3 Imagen">
          <a:extLst>
            <a:ext uri="{FF2B5EF4-FFF2-40B4-BE49-F238E27FC236}">
              <a16:creationId xmlns:a16="http://schemas.microsoft.com/office/drawing/2014/main" id="{78F0549A-79F4-4449-BA35-FAA6FD1656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77425" cy="645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733425</xdr:colOff>
      <xdr:row>33</xdr:row>
      <xdr:rowOff>171450</xdr:rowOff>
    </xdr:to>
    <xdr:pic>
      <xdr:nvPicPr>
        <xdr:cNvPr id="2132" name="2 Imagen">
          <a:extLst>
            <a:ext uri="{FF2B5EF4-FFF2-40B4-BE49-F238E27FC236}">
              <a16:creationId xmlns:a16="http://schemas.microsoft.com/office/drawing/2014/main" id="{AD6511B8-531E-492B-AEBE-50CF5CD4C0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77425" cy="645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752475</xdr:colOff>
      <xdr:row>33</xdr:row>
      <xdr:rowOff>180975</xdr:rowOff>
    </xdr:to>
    <xdr:pic>
      <xdr:nvPicPr>
        <xdr:cNvPr id="3155" name="3 Imagen">
          <a:extLst>
            <a:ext uri="{FF2B5EF4-FFF2-40B4-BE49-F238E27FC236}">
              <a16:creationId xmlns:a16="http://schemas.microsoft.com/office/drawing/2014/main" id="{67EC2990-96B6-4D33-AFAA-2852FF98C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96475" cy="646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752475</xdr:colOff>
      <xdr:row>33</xdr:row>
      <xdr:rowOff>171450</xdr:rowOff>
    </xdr:to>
    <xdr:pic>
      <xdr:nvPicPr>
        <xdr:cNvPr id="4179" name="Picture 1">
          <a:extLst>
            <a:ext uri="{FF2B5EF4-FFF2-40B4-BE49-F238E27FC236}">
              <a16:creationId xmlns:a16="http://schemas.microsoft.com/office/drawing/2014/main" id="{C35D1102-8E7B-4780-A852-19F7A5986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96475" cy="645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752475</xdr:colOff>
      <xdr:row>33</xdr:row>
      <xdr:rowOff>171450</xdr:rowOff>
    </xdr:to>
    <xdr:pic>
      <xdr:nvPicPr>
        <xdr:cNvPr id="5203" name="Picture 1">
          <a:extLst>
            <a:ext uri="{FF2B5EF4-FFF2-40B4-BE49-F238E27FC236}">
              <a16:creationId xmlns:a16="http://schemas.microsoft.com/office/drawing/2014/main" id="{2B5A5ACA-2057-494F-AB40-4AC49B660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96475" cy="645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762000</xdr:colOff>
      <xdr:row>33</xdr:row>
      <xdr:rowOff>180975</xdr:rowOff>
    </xdr:to>
    <xdr:pic>
      <xdr:nvPicPr>
        <xdr:cNvPr id="6227" name="Picture 1">
          <a:extLst>
            <a:ext uri="{FF2B5EF4-FFF2-40B4-BE49-F238E27FC236}">
              <a16:creationId xmlns:a16="http://schemas.microsoft.com/office/drawing/2014/main" id="{D901EBDB-8BAA-4E60-83F9-2B24CC3D9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06000" cy="646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0</xdr:row>
      <xdr:rowOff>57150</xdr:rowOff>
    </xdr:from>
    <xdr:to>
      <xdr:col>12</xdr:col>
      <xdr:colOff>752475</xdr:colOff>
      <xdr:row>33</xdr:row>
      <xdr:rowOff>133350</xdr:rowOff>
    </xdr:to>
    <xdr:grpSp>
      <xdr:nvGrpSpPr>
        <xdr:cNvPr id="8379" name="5 Grupo">
          <a:extLst>
            <a:ext uri="{FF2B5EF4-FFF2-40B4-BE49-F238E27FC236}">
              <a16:creationId xmlns:a16="http://schemas.microsoft.com/office/drawing/2014/main" id="{59E803BB-97C2-4723-A859-5086CAAB16FF}"/>
            </a:ext>
          </a:extLst>
        </xdr:cNvPr>
        <xdr:cNvGrpSpPr>
          <a:grpSpLocks/>
        </xdr:cNvGrpSpPr>
      </xdr:nvGrpSpPr>
      <xdr:grpSpPr bwMode="auto">
        <a:xfrm>
          <a:off x="19050" y="57150"/>
          <a:ext cx="9877425" cy="6362700"/>
          <a:chOff x="19050" y="57150"/>
          <a:chExt cx="9876429" cy="6362700"/>
        </a:xfrm>
      </xdr:grpSpPr>
      <xdr:pic>
        <xdr:nvPicPr>
          <xdr:cNvPr id="8380" name="Picture 1">
            <a:extLst>
              <a:ext uri="{FF2B5EF4-FFF2-40B4-BE49-F238E27FC236}">
                <a16:creationId xmlns:a16="http://schemas.microsoft.com/office/drawing/2014/main" id="{BD910EA5-55A0-4150-B6C4-1F19D54EC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232" t="11943" r="9422" b="18208"/>
          <a:stretch>
            <a:fillRect/>
          </a:stretch>
        </xdr:blipFill>
        <xdr:spPr bwMode="auto">
          <a:xfrm>
            <a:off x="19050" y="57150"/>
            <a:ext cx="9876429" cy="636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3 CuadroTexto">
            <a:extLst>
              <a:ext uri="{FF2B5EF4-FFF2-40B4-BE49-F238E27FC236}">
                <a16:creationId xmlns:a16="http://schemas.microsoft.com/office/drawing/2014/main" id="{CD9E53B7-645B-415C-BDC7-385E1F607C49}"/>
              </a:ext>
            </a:extLst>
          </xdr:cNvPr>
          <xdr:cNvSpPr txBox="1"/>
        </xdr:nvSpPr>
        <xdr:spPr>
          <a:xfrm>
            <a:off x="2000050" y="161925"/>
            <a:ext cx="6552539"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800" b="1">
                <a:latin typeface="Arial" pitchFamily="34" charset="0"/>
                <a:cs typeface="Arial" pitchFamily="34" charset="0"/>
              </a:rPr>
              <a:t>Defunciones por Enfermedades del Sistema Respiratorio </a:t>
            </a:r>
            <a:r>
              <a:rPr lang="es-ES" sz="1800" b="0">
                <a:latin typeface="Arial" pitchFamily="34" charset="0"/>
                <a:cs typeface="Arial" pitchFamily="34" charset="0"/>
              </a:rPr>
              <a:t>Jalisco 1998-2007</a:t>
            </a:r>
          </a:p>
        </xdr:txBody>
      </xdr:sp>
    </xdr:grpSp>
    <xdr:clientData/>
  </xdr:twoCellAnchor>
</xdr:wsDr>
</file>

<file path=xl/drawings/drawing2.xml><?xml version="1.0" encoding="utf-8"?>
<xdr:wsDr xmlns:xdr="http://schemas.openxmlformats.org/drawingml/2006/spreadsheetDrawing" xmlns:a="http://schemas.openxmlformats.org/drawingml/2006/main">
  <xdr:absoluteAnchor>
    <xdr:pos x="0" y="0"/>
    <xdr:ext cx="9305774" cy="6077857"/>
    <xdr:graphicFrame macro="">
      <xdr:nvGraphicFramePr>
        <xdr:cNvPr id="2" name="Gráfico 1">
          <a:extLst>
            <a:ext uri="{FF2B5EF4-FFF2-40B4-BE49-F238E27FC236}">
              <a16:creationId xmlns:a16="http://schemas.microsoft.com/office/drawing/2014/main" id="{36BA7C6A-7156-42BA-B792-48397BCDCF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733425</xdr:colOff>
      <xdr:row>33</xdr:row>
      <xdr:rowOff>161925</xdr:rowOff>
    </xdr:to>
    <xdr:pic>
      <xdr:nvPicPr>
        <xdr:cNvPr id="19521" name="Picture 1">
          <a:extLst>
            <a:ext uri="{FF2B5EF4-FFF2-40B4-BE49-F238E27FC236}">
              <a16:creationId xmlns:a16="http://schemas.microsoft.com/office/drawing/2014/main" id="{B8E10D63-DEE0-469E-9B82-447DB3C0D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77425" cy="644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733425</xdr:colOff>
      <xdr:row>33</xdr:row>
      <xdr:rowOff>161925</xdr:rowOff>
    </xdr:to>
    <xdr:pic>
      <xdr:nvPicPr>
        <xdr:cNvPr id="20545" name="Picture 1">
          <a:extLst>
            <a:ext uri="{FF2B5EF4-FFF2-40B4-BE49-F238E27FC236}">
              <a16:creationId xmlns:a16="http://schemas.microsoft.com/office/drawing/2014/main" id="{40453274-5451-4BE4-BE1E-C7CD148F5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877425" cy="644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305774" cy="6077857"/>
    <xdr:graphicFrame macro="">
      <xdr:nvGraphicFramePr>
        <xdr:cNvPr id="2" name="Gráfico 1">
          <a:extLst>
            <a:ext uri="{FF2B5EF4-FFF2-40B4-BE49-F238E27FC236}">
              <a16:creationId xmlns:a16="http://schemas.microsoft.com/office/drawing/2014/main" id="{FD4D86A9-81B3-4845-A75E-B99FC80A83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5774" cy="6077857"/>
    <xdr:graphicFrame macro="">
      <xdr:nvGraphicFramePr>
        <xdr:cNvPr id="2" name="Gráfico 1">
          <a:extLst>
            <a:ext uri="{FF2B5EF4-FFF2-40B4-BE49-F238E27FC236}">
              <a16:creationId xmlns:a16="http://schemas.microsoft.com/office/drawing/2014/main" id="{D6773688-CE8C-49AF-AA8B-3197B2DB248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96400" cy="6076950"/>
    <xdr:graphicFrame macro="">
      <xdr:nvGraphicFramePr>
        <xdr:cNvPr id="2" name="Gráfico 1">
          <a:extLst>
            <a:ext uri="{FF2B5EF4-FFF2-40B4-BE49-F238E27FC236}">
              <a16:creationId xmlns:a16="http://schemas.microsoft.com/office/drawing/2014/main" id="{C7CA5A89-C7C0-410F-967E-DC590AD055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0.22664</cdr:x>
      <cdr:y>0.00994</cdr:y>
    </cdr:from>
    <cdr:to>
      <cdr:x>0.94801</cdr:x>
      <cdr:y>0.0882</cdr:y>
    </cdr:to>
    <cdr:sp macro="" textlink="">
      <cdr:nvSpPr>
        <cdr:cNvPr id="2" name="1 CuadroTexto"/>
        <cdr:cNvSpPr txBox="1"/>
      </cdr:nvSpPr>
      <cdr:spPr>
        <a:xfrm xmlns:a="http://schemas.openxmlformats.org/drawingml/2006/main">
          <a:off x="2109107" y="60476"/>
          <a:ext cx="6712857" cy="4762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s-MX"/>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1</xdr:col>
      <xdr:colOff>333375</xdr:colOff>
      <xdr:row>12</xdr:row>
      <xdr:rowOff>180975</xdr:rowOff>
    </xdr:from>
    <xdr:to>
      <xdr:col>11</xdr:col>
      <xdr:colOff>409575</xdr:colOff>
      <xdr:row>35</xdr:row>
      <xdr:rowOff>66675</xdr:rowOff>
    </xdr:to>
    <xdr:pic>
      <xdr:nvPicPr>
        <xdr:cNvPr id="31765" name="Picture 20">
          <a:extLst>
            <a:ext uri="{FF2B5EF4-FFF2-40B4-BE49-F238E27FC236}">
              <a16:creationId xmlns:a16="http://schemas.microsoft.com/office/drawing/2014/main" id="{866B79C3-78A3-4564-9AA4-4C044A327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228975"/>
          <a:ext cx="7000875"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23812</xdr:rowOff>
    </xdr:from>
    <xdr:to>
      <xdr:col>13</xdr:col>
      <xdr:colOff>742950</xdr:colOff>
      <xdr:row>36</xdr:row>
      <xdr:rowOff>128587</xdr:rowOff>
    </xdr:to>
    <xdr:pic>
      <xdr:nvPicPr>
        <xdr:cNvPr id="33840" name="Picture 21">
          <a:extLst>
            <a:ext uri="{FF2B5EF4-FFF2-40B4-BE49-F238E27FC236}">
              <a16:creationId xmlns:a16="http://schemas.microsoft.com/office/drawing/2014/main" id="{E83E9AF2-29AC-4F8D-A26A-C424B2615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
          <a:ext cx="10648950" cy="696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733425</xdr:colOff>
      <xdr:row>34</xdr:row>
      <xdr:rowOff>19050</xdr:rowOff>
    </xdr:to>
    <xdr:pic>
      <xdr:nvPicPr>
        <xdr:cNvPr id="39977" name="Picture 14">
          <a:extLst>
            <a:ext uri="{FF2B5EF4-FFF2-40B4-BE49-F238E27FC236}">
              <a16:creationId xmlns:a16="http://schemas.microsoft.com/office/drawing/2014/main" id="{0E09809E-3193-4286-B39F-A18F1106F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714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5"/>
  <sheetViews>
    <sheetView showGridLines="0" tabSelected="1" zoomScale="80" zoomScaleNormal="80" workbookViewId="0">
      <selection sqref="A1:C1"/>
    </sheetView>
  </sheetViews>
  <sheetFormatPr baseColWidth="10" defaultRowHeight="15"/>
  <cols>
    <col min="1" max="1" width="134.5703125" customWidth="1"/>
  </cols>
  <sheetData>
    <row r="1" spans="1:6" ht="55.5" customHeight="1">
      <c r="A1" s="161"/>
      <c r="B1" s="161"/>
      <c r="C1" s="161"/>
    </row>
    <row r="2" spans="1:6" ht="13.5" customHeight="1"/>
    <row r="3" spans="1:6" ht="18">
      <c r="A3" s="160" t="s">
        <v>58</v>
      </c>
      <c r="B3" s="160"/>
      <c r="C3" s="160"/>
    </row>
    <row r="4" spans="1:6" ht="9" customHeight="1">
      <c r="A4" s="9"/>
    </row>
    <row r="5" spans="1:6" ht="120.75" customHeight="1">
      <c r="A5" s="159" t="s">
        <v>67</v>
      </c>
      <c r="B5" s="159"/>
      <c r="C5" s="159"/>
      <c r="D5" s="13"/>
      <c r="E5" s="13"/>
      <c r="F5" s="13"/>
    </row>
    <row r="6" spans="1:6" ht="24" customHeight="1">
      <c r="A6" s="158" t="s">
        <v>57</v>
      </c>
      <c r="B6" s="158"/>
      <c r="C6" s="158"/>
    </row>
    <row r="7" spans="1:6" ht="18" customHeight="1">
      <c r="A7" s="4" t="s">
        <v>68</v>
      </c>
      <c r="B7" s="11" t="s">
        <v>8</v>
      </c>
      <c r="C7" s="11" t="s">
        <v>0</v>
      </c>
    </row>
    <row r="8" spans="1:6" ht="18" customHeight="1">
      <c r="A8" s="4" t="s">
        <v>123</v>
      </c>
      <c r="B8" s="11" t="s">
        <v>8</v>
      </c>
      <c r="C8" s="11" t="s">
        <v>0</v>
      </c>
    </row>
    <row r="9" spans="1:6" ht="30" customHeight="1">
      <c r="A9" s="12" t="s">
        <v>122</v>
      </c>
      <c r="B9" s="11" t="s">
        <v>8</v>
      </c>
      <c r="C9" s="11" t="s">
        <v>0</v>
      </c>
    </row>
    <row r="10" spans="1:6" ht="18" customHeight="1">
      <c r="A10" s="4" t="s">
        <v>120</v>
      </c>
      <c r="B10" s="11" t="s">
        <v>8</v>
      </c>
      <c r="C10" s="11" t="s">
        <v>0</v>
      </c>
    </row>
    <row r="11" spans="1:6" ht="18" customHeight="1">
      <c r="A11" s="4" t="s">
        <v>121</v>
      </c>
      <c r="B11" s="11" t="s">
        <v>8</v>
      </c>
      <c r="C11" s="11" t="s">
        <v>0</v>
      </c>
    </row>
    <row r="12" spans="1:6" ht="18" customHeight="1">
      <c r="A12" s="4" t="s">
        <v>1</v>
      </c>
      <c r="B12" s="7" t="s">
        <v>8</v>
      </c>
      <c r="C12" s="7" t="s">
        <v>0</v>
      </c>
    </row>
    <row r="13" spans="1:6" ht="18" customHeight="1">
      <c r="A13" s="4" t="s">
        <v>2</v>
      </c>
      <c r="B13" s="7" t="s">
        <v>8</v>
      </c>
      <c r="C13" s="7" t="s">
        <v>0</v>
      </c>
    </row>
    <row r="14" spans="1:6" ht="18" customHeight="1">
      <c r="A14" s="5" t="s">
        <v>3</v>
      </c>
      <c r="B14" s="8" t="s">
        <v>8</v>
      </c>
      <c r="C14" s="8" t="s">
        <v>0</v>
      </c>
      <c r="D14" s="6"/>
    </row>
    <row r="15" spans="1:6" ht="18" customHeight="1">
      <c r="A15" s="4" t="s">
        <v>4</v>
      </c>
      <c r="B15" s="7" t="s">
        <v>8</v>
      </c>
      <c r="C15" s="7" t="s">
        <v>0</v>
      </c>
    </row>
    <row r="16" spans="1:6" ht="18" customHeight="1">
      <c r="A16" s="4" t="s">
        <v>5</v>
      </c>
      <c r="B16" s="7" t="s">
        <v>8</v>
      </c>
      <c r="C16" s="7" t="s">
        <v>0</v>
      </c>
    </row>
    <row r="17" spans="1:4" ht="18" customHeight="1">
      <c r="A17" s="4" t="s">
        <v>6</v>
      </c>
      <c r="B17" s="7" t="s">
        <v>8</v>
      </c>
      <c r="C17" s="7" t="s">
        <v>0</v>
      </c>
    </row>
    <row r="18" spans="1:4" ht="18" customHeight="1">
      <c r="A18" s="4" t="s">
        <v>7</v>
      </c>
      <c r="B18" s="7" t="s">
        <v>8</v>
      </c>
      <c r="C18" s="7" t="s">
        <v>0</v>
      </c>
    </row>
    <row r="19" spans="1:4" ht="18" customHeight="1">
      <c r="A19" s="4" t="s">
        <v>59</v>
      </c>
      <c r="B19" s="11" t="s">
        <v>8</v>
      </c>
      <c r="C19" s="11" t="s">
        <v>0</v>
      </c>
    </row>
    <row r="20" spans="1:4" ht="18" customHeight="1">
      <c r="A20" s="4" t="s">
        <v>65</v>
      </c>
      <c r="B20" s="11" t="s">
        <v>8</v>
      </c>
      <c r="C20" s="11" t="s">
        <v>0</v>
      </c>
    </row>
    <row r="21" spans="1:4" ht="27" customHeight="1">
      <c r="A21" s="4"/>
      <c r="B21" s="10"/>
      <c r="C21" s="10"/>
      <c r="D21" s="10"/>
    </row>
    <row r="22" spans="1:4" ht="27" customHeight="1">
      <c r="B22" s="10"/>
      <c r="C22" s="10"/>
      <c r="D22" s="10"/>
    </row>
    <row r="23" spans="1:4">
      <c r="B23" s="10"/>
      <c r="C23" s="10"/>
      <c r="D23" s="10"/>
    </row>
    <row r="24" spans="1:4">
      <c r="B24" s="10"/>
      <c r="C24" s="10"/>
      <c r="D24" s="10"/>
    </row>
    <row r="25" spans="1:4">
      <c r="B25" s="10"/>
      <c r="C25" s="10"/>
      <c r="D25" s="10"/>
    </row>
  </sheetData>
  <mergeCells count="4">
    <mergeCell ref="A6:C6"/>
    <mergeCell ref="A5:C5"/>
    <mergeCell ref="A3:C3"/>
    <mergeCell ref="A1:C1"/>
  </mergeCells>
  <hyperlinks>
    <hyperlink ref="B12" location="'Infecciones respiratorias'!B1" tooltip="Ir a tabla" display="Tabla" xr:uid="{00000000-0004-0000-0500-000000000000}"/>
    <hyperlink ref="B13" location="'Neumonías y bronconeumonías'!B1" tooltip="Ir a tabla" display="Tabla" xr:uid="{00000000-0004-0000-0500-000001000000}"/>
    <hyperlink ref="C13" location="'Gráfica Neumonías'!A1" tooltip="Ir a gráfica" display="Gráfica" xr:uid="{00000000-0004-0000-0500-000002000000}"/>
    <hyperlink ref="B14" location="'Defunciones sist. resp.'!B1" tooltip="Ir a tabla" display="Tabla" xr:uid="{00000000-0004-0000-0500-000003000000}"/>
    <hyperlink ref="C14" location="'Gráfica defunciones sist. resp.'!A1" tooltip="Ir a gráfica" display="Gráfica" xr:uid="{00000000-0004-0000-0500-000004000000}"/>
    <hyperlink ref="B15" location="'IRA 2008'!B1" tooltip="Ir a tabla" display="Tabla" xr:uid="{00000000-0004-0000-0500-000005000000}"/>
    <hyperlink ref="C15" location="'Gráfica IRA 2008'!A1" tooltip="Ir a gráfica" display="Gráfica" xr:uid="{00000000-0004-0000-0500-000006000000}"/>
    <hyperlink ref="B16" location="'IRA 2009'!B1" tooltip="Ir a tabla" display="Tabla" xr:uid="{00000000-0004-0000-0500-000007000000}"/>
    <hyperlink ref="C16" location="'Gráfica IRA 2009'!A1" tooltip="Ir a gráfica" display="Gráfica" xr:uid="{00000000-0004-0000-0500-000008000000}"/>
    <hyperlink ref="B17" location="'Neumonías 2008'!B1" tooltip="Ir a tabla" display="Tabla" xr:uid="{00000000-0004-0000-0500-000009000000}"/>
    <hyperlink ref="C17" location="'Gráfica Neumo. 2008'!A1" tooltip="Ir a gráfica" display="Gráfica" xr:uid="{00000000-0004-0000-0500-00000A000000}"/>
    <hyperlink ref="B18" location="'Neumonías 2009'!B1" tooltip="Ir a tabla" display="Tabla" xr:uid="{00000000-0004-0000-0500-00000B000000}"/>
    <hyperlink ref="C18" location="'Gráfica Neumo. 2009'!B1" tooltip="Ir gráfica" display="Gráfica" xr:uid="{00000000-0004-0000-0500-00000C000000}"/>
    <hyperlink ref="C12" location="'Grafica IRA'!B2" tooltip="Ir a gráfica" display="Gráfica" xr:uid="{00000000-0004-0000-0500-00000D000000}"/>
    <hyperlink ref="B19" location="'Frecuencia IRA'!B1" tooltip="Ir a tabla" display="Tabla" xr:uid="{00000000-0004-0000-0500-00000E000000}"/>
    <hyperlink ref="B20" location="'Frecuencia Neumonía'!B1" tooltip="Ir a tabla" display="Tabla" xr:uid="{00000000-0004-0000-0500-00000F000000}"/>
    <hyperlink ref="C19" location="'Gráfica IRA 2004-2008'!B2" tooltip="Ir a gráfica" display="Gráfica" xr:uid="{00000000-0004-0000-0500-000010000000}"/>
    <hyperlink ref="C20" location="'Gráfica N y B. 2004-20008'!B2" tooltip="Ir a gráfica" display="Gráfica" xr:uid="{00000000-0004-0000-0500-000011000000}"/>
    <hyperlink ref="B7" location="'Defun. infecc. resp. por semana'!A1" tooltip="Ir a tabla" display="Tabla" xr:uid="{00000000-0004-0000-0500-000012000000}"/>
    <hyperlink ref="B8" location="'Egresos hosp por inf resp 08-09'!A1" tooltip="Ir a tabla" display="Tabla" xr:uid="{00000000-0004-0000-0500-000013000000}"/>
    <hyperlink ref="B9:B11" location="'Egresos hosp por inf resp 08-09'!A1" tooltip="Ir a tabulado" display="Tabla" xr:uid="{00000000-0004-0000-0500-000014000000}"/>
    <hyperlink ref="B9" location="'Egre. hosp. sem. 08-09'!A1" tooltip="Ir a tabla" display="Tabla" xr:uid="{00000000-0004-0000-0500-000015000000}"/>
    <hyperlink ref="B10" location="'Cas. inf. resp. agud 09'!A1" tooltip="Ir a tabla" display="Tabla" xr:uid="{00000000-0004-0000-0500-000016000000}"/>
    <hyperlink ref="B11" location="'Egr. y def infec resp agud. 09'!A1" tooltip="Ir a tabla" display="Tabla" xr:uid="{00000000-0004-0000-0500-000017000000}"/>
    <hyperlink ref="C7" location="'Graf def por infec 08-09'!A1" tooltip="Ir a gráfica" display="Gráfica" xr:uid="{00000000-0004-0000-0500-000018000000}"/>
    <hyperlink ref="C9" location="'Egr. infec resp baj 08-09'!A1" tooltip="Ir a gráfica" display="Gráfica" xr:uid="{00000000-0004-0000-0500-000019000000}"/>
    <hyperlink ref="C10" location="'Graf cas. nuev. 09'!A1" tooltip="Ir a gráfica" display="Gráfica" xr:uid="{00000000-0004-0000-0500-00001A000000}"/>
    <hyperlink ref="C8" location="'Graf. egresos 08-09'!A1" tooltip="Ir a gráfica" display="Gráfica" xr:uid="{00000000-0004-0000-0500-00001B000000}"/>
    <hyperlink ref="C11" location="'Graf. egre. y def. 09'!A1" tooltip="Ir a gráfica" display="Gráfica" xr:uid="{00000000-0004-0000-0500-00001C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R9"/>
  <sheetViews>
    <sheetView showGridLines="0" workbookViewId="0">
      <selection activeCell="R1" sqref="R1"/>
    </sheetView>
  </sheetViews>
  <sheetFormatPr baseColWidth="10" defaultRowHeight="12.75"/>
  <cols>
    <col min="1" max="1" width="1" style="25" customWidth="1"/>
    <col min="2" max="2" width="16.42578125" style="25" bestFit="1" customWidth="1"/>
    <col min="3" max="5" width="8.42578125" style="25" bestFit="1" customWidth="1"/>
    <col min="6" max="6" width="8.42578125" style="25" customWidth="1"/>
    <col min="7" max="7" width="1.85546875" style="25" bestFit="1" customWidth="1"/>
    <col min="8" max="9" width="7.28515625" style="25" bestFit="1" customWidth="1"/>
    <col min="10" max="10" width="8.42578125" style="25" bestFit="1" customWidth="1"/>
    <col min="11" max="11" width="7.28515625" style="25" bestFit="1" customWidth="1"/>
    <col min="12" max="12" width="9" style="25" customWidth="1"/>
    <col min="13" max="13" width="8.140625" style="25" bestFit="1" customWidth="1"/>
    <col min="14" max="14" width="11.42578125" style="25" bestFit="1" customWidth="1"/>
    <col min="15" max="15" width="8.42578125" style="25" customWidth="1"/>
    <col min="16" max="16" width="11.28515625" style="25" bestFit="1" customWidth="1"/>
    <col min="17" max="16384" width="11.42578125" style="25"/>
  </cols>
  <sheetData>
    <row r="1" spans="2:18" s="23" customFormat="1" ht="28.5" customHeight="1">
      <c r="B1" s="190" t="s">
        <v>30</v>
      </c>
      <c r="C1" s="190"/>
      <c r="D1" s="190"/>
      <c r="E1" s="190"/>
      <c r="F1" s="190"/>
      <c r="G1" s="190"/>
      <c r="H1" s="190"/>
      <c r="I1" s="190"/>
      <c r="J1" s="190"/>
      <c r="K1" s="190"/>
      <c r="L1" s="190"/>
      <c r="M1" s="190"/>
      <c r="N1" s="190"/>
      <c r="O1" s="190"/>
      <c r="P1" s="190"/>
      <c r="R1" s="19" t="s">
        <v>51</v>
      </c>
    </row>
    <row r="2" spans="2:18" s="23" customFormat="1" ht="18">
      <c r="B2" s="191" t="s">
        <v>31</v>
      </c>
      <c r="C2" s="191"/>
      <c r="D2" s="191"/>
      <c r="E2" s="191"/>
      <c r="F2" s="191"/>
      <c r="G2" s="191"/>
      <c r="H2" s="191"/>
      <c r="I2" s="191"/>
      <c r="J2" s="191"/>
      <c r="K2" s="191"/>
      <c r="L2" s="191"/>
      <c r="M2" s="191"/>
      <c r="N2" s="191"/>
      <c r="O2" s="191"/>
      <c r="P2" s="191"/>
    </row>
    <row r="3" spans="2:18" s="23" customFormat="1" ht="16.5" thickBot="1">
      <c r="B3" s="24"/>
      <c r="C3" s="24"/>
      <c r="D3" s="24"/>
      <c r="E3" s="24"/>
      <c r="F3" s="24"/>
      <c r="G3" s="24"/>
      <c r="H3" s="24"/>
      <c r="I3" s="24"/>
      <c r="J3" s="24"/>
      <c r="K3" s="24"/>
      <c r="L3" s="24"/>
      <c r="M3" s="24"/>
      <c r="N3" s="24"/>
      <c r="O3" s="24"/>
      <c r="P3" s="24"/>
    </row>
    <row r="4" spans="2:18" ht="50.25" customHeight="1">
      <c r="B4" s="115" t="s">
        <v>145</v>
      </c>
      <c r="C4" s="116" t="s">
        <v>32</v>
      </c>
      <c r="D4" s="116" t="s">
        <v>33</v>
      </c>
      <c r="E4" s="116" t="s">
        <v>34</v>
      </c>
      <c r="F4" s="182" t="s">
        <v>35</v>
      </c>
      <c r="G4" s="182"/>
      <c r="H4" s="116" t="s">
        <v>36</v>
      </c>
      <c r="I4" s="116" t="s">
        <v>37</v>
      </c>
      <c r="J4" s="116" t="s">
        <v>38</v>
      </c>
      <c r="K4" s="116" t="s">
        <v>39</v>
      </c>
      <c r="L4" s="116" t="s">
        <v>40</v>
      </c>
      <c r="M4" s="116" t="s">
        <v>41</v>
      </c>
      <c r="N4" s="116" t="s">
        <v>42</v>
      </c>
      <c r="O4" s="116" t="s">
        <v>43</v>
      </c>
      <c r="P4" s="117" t="s">
        <v>24</v>
      </c>
    </row>
    <row r="5" spans="2:18" s="31" customFormat="1" ht="21.75" customHeight="1">
      <c r="B5" s="124" t="s">
        <v>44</v>
      </c>
      <c r="C5" s="98">
        <v>95114</v>
      </c>
      <c r="D5" s="98">
        <v>187580</v>
      </c>
      <c r="E5" s="98">
        <v>108154</v>
      </c>
      <c r="F5" s="98">
        <v>57589</v>
      </c>
      <c r="G5" s="98"/>
      <c r="H5" s="98">
        <v>30895</v>
      </c>
      <c r="I5" s="98">
        <v>29293</v>
      </c>
      <c r="J5" s="98">
        <v>86288</v>
      </c>
      <c r="K5" s="98">
        <v>16497</v>
      </c>
      <c r="L5" s="98">
        <v>25506</v>
      </c>
      <c r="M5" s="98">
        <v>11305</v>
      </c>
      <c r="N5" s="98">
        <v>25150</v>
      </c>
      <c r="O5" s="98">
        <v>381</v>
      </c>
      <c r="P5" s="125">
        <f>SUM(C5:O5)</f>
        <v>673752</v>
      </c>
    </row>
    <row r="6" spans="2:18" s="31" customFormat="1" ht="21.75" customHeight="1">
      <c r="B6" s="124" t="s">
        <v>45</v>
      </c>
      <c r="C6" s="98">
        <v>83703</v>
      </c>
      <c r="D6" s="98">
        <v>174061</v>
      </c>
      <c r="E6" s="98">
        <v>106062</v>
      </c>
      <c r="F6" s="98">
        <v>58093</v>
      </c>
      <c r="G6" s="98"/>
      <c r="H6" s="98">
        <v>39427</v>
      </c>
      <c r="I6" s="98">
        <v>44457</v>
      </c>
      <c r="J6" s="98">
        <v>163113</v>
      </c>
      <c r="K6" s="98">
        <v>32445</v>
      </c>
      <c r="L6" s="98">
        <v>55953</v>
      </c>
      <c r="M6" s="98">
        <v>20440</v>
      </c>
      <c r="N6" s="98">
        <v>38164</v>
      </c>
      <c r="O6" s="98">
        <v>308</v>
      </c>
      <c r="P6" s="125">
        <f>SUM(C6:O6)</f>
        <v>816226</v>
      </c>
    </row>
    <row r="7" spans="2:18" s="31" customFormat="1" ht="21.75" customHeight="1" thickBot="1">
      <c r="B7" s="126" t="s">
        <v>26</v>
      </c>
      <c r="C7" s="127">
        <f>SUM(C5:C6)</f>
        <v>178817</v>
      </c>
      <c r="D7" s="127">
        <f t="shared" ref="D7:P7" si="0">SUM(D5:D6)</f>
        <v>361641</v>
      </c>
      <c r="E7" s="127">
        <f t="shared" si="0"/>
        <v>214216</v>
      </c>
      <c r="F7" s="127">
        <f t="shared" si="0"/>
        <v>115682</v>
      </c>
      <c r="G7" s="127"/>
      <c r="H7" s="127">
        <f t="shared" si="0"/>
        <v>70322</v>
      </c>
      <c r="I7" s="127">
        <f t="shared" si="0"/>
        <v>73750</v>
      </c>
      <c r="J7" s="127">
        <f t="shared" si="0"/>
        <v>249401</v>
      </c>
      <c r="K7" s="127">
        <f t="shared" si="0"/>
        <v>48942</v>
      </c>
      <c r="L7" s="127">
        <f t="shared" si="0"/>
        <v>81459</v>
      </c>
      <c r="M7" s="127">
        <f t="shared" si="0"/>
        <v>31745</v>
      </c>
      <c r="N7" s="127">
        <f t="shared" si="0"/>
        <v>63314</v>
      </c>
      <c r="O7" s="127">
        <f t="shared" si="0"/>
        <v>689</v>
      </c>
      <c r="P7" s="128">
        <f t="shared" si="0"/>
        <v>1489978</v>
      </c>
    </row>
    <row r="9" spans="2:18">
      <c r="B9" s="181" t="s">
        <v>143</v>
      </c>
      <c r="C9" s="181"/>
      <c r="D9" s="181"/>
      <c r="E9" s="181"/>
      <c r="F9" s="181"/>
      <c r="G9" s="181"/>
      <c r="H9" s="181"/>
      <c r="I9" s="181"/>
      <c r="J9" s="181"/>
      <c r="K9" s="181"/>
      <c r="L9" s="181"/>
      <c r="M9" s="181"/>
      <c r="N9" s="181"/>
      <c r="O9" s="181"/>
      <c r="P9" s="181"/>
    </row>
  </sheetData>
  <mergeCells count="4">
    <mergeCell ref="B1:P1"/>
    <mergeCell ref="B2:P2"/>
    <mergeCell ref="F4:G4"/>
    <mergeCell ref="B9:P9"/>
  </mergeCells>
  <hyperlinks>
    <hyperlink ref="R1" location="Contenido!A1" tooltip="Ir a contenido" display="Ir a contenido" xr:uid="{00000000-0004-0000-0E00-000000000000}"/>
  </hyperlinks>
  <printOptions horizontalCentered="1" verticalCentered="1"/>
  <pageMargins left="0.39374999999999999" right="0.39374999999999999" top="0.39374999999999999" bottom="0.39374999999999999" header="0.51180555555555562" footer="0.51180555555555562"/>
  <pageSetup firstPageNumber="0" orientation="landscape" horizontalDpi="300" verticalDpi="300" r:id="rId1"/>
  <headerFooter alignWithMargins="0"/>
  <ignoredErrors>
    <ignoredError sqref="F4"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Q10"/>
  <sheetViews>
    <sheetView showGridLines="0" workbookViewId="0">
      <selection activeCell="Q1" sqref="Q1"/>
    </sheetView>
  </sheetViews>
  <sheetFormatPr baseColWidth="10" defaultRowHeight="12.75"/>
  <cols>
    <col min="1" max="1" width="1" style="25" customWidth="1"/>
    <col min="2" max="2" width="17" style="25" customWidth="1"/>
    <col min="3" max="5" width="8.42578125" style="25" bestFit="1" customWidth="1"/>
    <col min="6" max="6" width="7.85546875" style="25" customWidth="1"/>
    <col min="7" max="8" width="7.28515625" style="25" bestFit="1" customWidth="1"/>
    <col min="9" max="9" width="8.42578125" style="25" bestFit="1" customWidth="1"/>
    <col min="10" max="10" width="7.28515625" style="25" bestFit="1" customWidth="1"/>
    <col min="11" max="11" width="9" style="25" customWidth="1"/>
    <col min="12" max="12" width="8.140625" style="25" bestFit="1" customWidth="1"/>
    <col min="13" max="13" width="10" style="25" customWidth="1"/>
    <col min="14" max="14" width="8.42578125" style="25" customWidth="1"/>
    <col min="15" max="15" width="11.28515625" style="25" bestFit="1" customWidth="1"/>
    <col min="16" max="16384" width="11.42578125" style="25"/>
  </cols>
  <sheetData>
    <row r="1" spans="2:17" s="23" customFormat="1" ht="27.75" customHeight="1">
      <c r="B1" s="190" t="s">
        <v>30</v>
      </c>
      <c r="C1" s="190"/>
      <c r="D1" s="190"/>
      <c r="E1" s="190"/>
      <c r="F1" s="190"/>
      <c r="G1" s="190"/>
      <c r="H1" s="190"/>
      <c r="I1" s="190"/>
      <c r="J1" s="190"/>
      <c r="K1" s="190"/>
      <c r="L1" s="190"/>
      <c r="M1" s="190"/>
      <c r="N1" s="190"/>
      <c r="O1" s="190"/>
      <c r="Q1" s="19" t="s">
        <v>51</v>
      </c>
    </row>
    <row r="2" spans="2:17" s="23" customFormat="1" ht="18">
      <c r="B2" s="191" t="s">
        <v>46</v>
      </c>
      <c r="C2" s="191"/>
      <c r="D2" s="191"/>
      <c r="E2" s="191"/>
      <c r="F2" s="191"/>
      <c r="G2" s="191"/>
      <c r="H2" s="191"/>
      <c r="I2" s="191"/>
      <c r="J2" s="191"/>
      <c r="K2" s="191"/>
      <c r="L2" s="191"/>
      <c r="M2" s="191"/>
      <c r="N2" s="191"/>
      <c r="O2" s="191"/>
    </row>
    <row r="3" spans="2:17" s="23" customFormat="1" ht="16.5" thickBot="1">
      <c r="B3" s="24"/>
      <c r="C3" s="24"/>
      <c r="D3" s="24"/>
      <c r="E3" s="24"/>
      <c r="F3" s="24"/>
      <c r="G3" s="24"/>
      <c r="H3" s="24"/>
      <c r="I3" s="24"/>
      <c r="J3" s="24"/>
      <c r="K3" s="24"/>
      <c r="L3" s="24"/>
      <c r="M3" s="24"/>
      <c r="N3" s="24"/>
      <c r="O3" s="24"/>
    </row>
    <row r="4" spans="2:17" ht="57" customHeight="1">
      <c r="B4" s="115" t="s">
        <v>47</v>
      </c>
      <c r="C4" s="116" t="s">
        <v>32</v>
      </c>
      <c r="D4" s="116" t="s">
        <v>33</v>
      </c>
      <c r="E4" s="116" t="s">
        <v>34</v>
      </c>
      <c r="F4" s="116" t="s">
        <v>35</v>
      </c>
      <c r="G4" s="116" t="s">
        <v>36</v>
      </c>
      <c r="H4" s="116" t="s">
        <v>37</v>
      </c>
      <c r="I4" s="116" t="s">
        <v>38</v>
      </c>
      <c r="J4" s="116" t="s">
        <v>39</v>
      </c>
      <c r="K4" s="116" t="s">
        <v>40</v>
      </c>
      <c r="L4" s="116" t="s">
        <v>41</v>
      </c>
      <c r="M4" s="116" t="s">
        <v>42</v>
      </c>
      <c r="N4" s="116" t="s">
        <v>43</v>
      </c>
      <c r="O4" s="117" t="s">
        <v>24</v>
      </c>
    </row>
    <row r="5" spans="2:17" s="31" customFormat="1" ht="21.75" customHeight="1">
      <c r="B5" s="118" t="s">
        <v>44</v>
      </c>
      <c r="C5" s="32">
        <v>27843</v>
      </c>
      <c r="D5" s="28">
        <v>61639</v>
      </c>
      <c r="E5" s="28">
        <v>36686</v>
      </c>
      <c r="F5" s="28">
        <v>20191</v>
      </c>
      <c r="G5" s="28">
        <v>9991</v>
      </c>
      <c r="H5" s="28">
        <v>9165</v>
      </c>
      <c r="I5" s="28">
        <v>28662</v>
      </c>
      <c r="J5" s="28">
        <v>5026</v>
      </c>
      <c r="K5" s="28">
        <v>8808</v>
      </c>
      <c r="L5" s="28">
        <v>3740</v>
      </c>
      <c r="M5" s="28">
        <v>9126</v>
      </c>
      <c r="N5" s="28">
        <v>72</v>
      </c>
      <c r="O5" s="119">
        <f>SUM(C5:N5)</f>
        <v>220949</v>
      </c>
    </row>
    <row r="6" spans="2:17" s="31" customFormat="1" ht="21.75" customHeight="1">
      <c r="B6" s="118" t="s">
        <v>45</v>
      </c>
      <c r="C6" s="32">
        <v>24423</v>
      </c>
      <c r="D6" s="28">
        <v>56951</v>
      </c>
      <c r="E6" s="28">
        <v>36128</v>
      </c>
      <c r="F6" s="28">
        <v>19757</v>
      </c>
      <c r="G6" s="28">
        <v>12511</v>
      </c>
      <c r="H6" s="28">
        <v>14278</v>
      </c>
      <c r="I6" s="28">
        <v>56337</v>
      </c>
      <c r="J6" s="28">
        <v>11116</v>
      </c>
      <c r="K6" s="28">
        <v>20412</v>
      </c>
      <c r="L6" s="28">
        <v>7446</v>
      </c>
      <c r="M6" s="28">
        <v>13907</v>
      </c>
      <c r="N6" s="28">
        <v>418</v>
      </c>
      <c r="O6" s="119">
        <f>SUM(C6:N6)</f>
        <v>273684</v>
      </c>
    </row>
    <row r="7" spans="2:17" s="31" customFormat="1" ht="21.75" customHeight="1" thickBot="1">
      <c r="B7" s="120" t="s">
        <v>26</v>
      </c>
      <c r="C7" s="121">
        <f t="shared" ref="C7:O7" si="0">SUM(C5:C6)</f>
        <v>52266</v>
      </c>
      <c r="D7" s="122">
        <f t="shared" si="0"/>
        <v>118590</v>
      </c>
      <c r="E7" s="122">
        <f t="shared" si="0"/>
        <v>72814</v>
      </c>
      <c r="F7" s="122">
        <f t="shared" si="0"/>
        <v>39948</v>
      </c>
      <c r="G7" s="122">
        <f t="shared" si="0"/>
        <v>22502</v>
      </c>
      <c r="H7" s="122">
        <f t="shared" si="0"/>
        <v>23443</v>
      </c>
      <c r="I7" s="122">
        <f t="shared" si="0"/>
        <v>84999</v>
      </c>
      <c r="J7" s="122">
        <f t="shared" si="0"/>
        <v>16142</v>
      </c>
      <c r="K7" s="122">
        <f t="shared" si="0"/>
        <v>29220</v>
      </c>
      <c r="L7" s="122">
        <f t="shared" si="0"/>
        <v>11186</v>
      </c>
      <c r="M7" s="122">
        <f t="shared" si="0"/>
        <v>23033</v>
      </c>
      <c r="N7" s="122">
        <f t="shared" si="0"/>
        <v>490</v>
      </c>
      <c r="O7" s="123">
        <f t="shared" si="0"/>
        <v>494633</v>
      </c>
    </row>
    <row r="9" spans="2:17">
      <c r="B9" s="183" t="s">
        <v>124</v>
      </c>
      <c r="C9" s="183"/>
      <c r="D9" s="183"/>
      <c r="E9" s="183"/>
      <c r="F9" s="183"/>
      <c r="G9" s="183"/>
      <c r="H9" s="183"/>
      <c r="I9" s="183"/>
      <c r="J9" s="183"/>
      <c r="K9" s="183"/>
      <c r="L9" s="183"/>
      <c r="M9" s="183"/>
      <c r="N9" s="183"/>
      <c r="O9" s="183"/>
    </row>
    <row r="10" spans="2:17">
      <c r="B10" s="110" t="s">
        <v>143</v>
      </c>
      <c r="C10" s="110"/>
      <c r="D10" s="110"/>
      <c r="E10" s="110"/>
      <c r="F10" s="110"/>
      <c r="G10" s="110"/>
      <c r="H10" s="110"/>
      <c r="I10" s="110"/>
      <c r="J10" s="110"/>
      <c r="K10" s="110"/>
      <c r="L10" s="110"/>
      <c r="M10" s="110"/>
      <c r="N10" s="110"/>
      <c r="O10" s="110"/>
    </row>
  </sheetData>
  <mergeCells count="3">
    <mergeCell ref="B9:O9"/>
    <mergeCell ref="B1:O1"/>
    <mergeCell ref="B2:O2"/>
  </mergeCells>
  <hyperlinks>
    <hyperlink ref="Q1" location="Contenido!A1" tooltip="Ir a contenido" display="Ir a contenido" xr:uid="{00000000-0004-0000-0F00-000000000000}"/>
  </hyperlinks>
  <printOptions horizontalCentered="1" verticalCentered="1"/>
  <pageMargins left="0.39374999999999999" right="0.39374999999999999" top="0.39374999999999999" bottom="0.39374999999999999" header="0.51180555555555562" footer="0.51180555555555562"/>
  <pageSetup firstPageNumber="0"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R9"/>
  <sheetViews>
    <sheetView showGridLines="0" workbookViewId="0">
      <selection activeCell="R1" sqref="R1"/>
    </sheetView>
  </sheetViews>
  <sheetFormatPr baseColWidth="10" defaultRowHeight="12.75"/>
  <cols>
    <col min="1" max="1" width="1" style="25" customWidth="1"/>
    <col min="2" max="2" width="21.5703125" style="25" customWidth="1"/>
    <col min="3" max="5" width="8.42578125" style="25" bestFit="1" customWidth="1"/>
    <col min="6" max="6" width="7.85546875" style="25" customWidth="1"/>
    <col min="7" max="7" width="1.85546875" style="25" bestFit="1" customWidth="1"/>
    <col min="8" max="9" width="7.28515625" style="25" bestFit="1" customWidth="1"/>
    <col min="10" max="10" width="8.42578125" style="25" bestFit="1" customWidth="1"/>
    <col min="11" max="11" width="7.28515625" style="25" bestFit="1" customWidth="1"/>
    <col min="12" max="12" width="9" style="25" customWidth="1"/>
    <col min="13" max="13" width="8.140625" style="25" bestFit="1" customWidth="1"/>
    <col min="14" max="14" width="10" style="25" customWidth="1"/>
    <col min="15" max="15" width="8.42578125" style="25" customWidth="1"/>
    <col min="16" max="16" width="11.28515625" style="25" bestFit="1" customWidth="1"/>
    <col min="17" max="16384" width="11.42578125" style="25"/>
  </cols>
  <sheetData>
    <row r="1" spans="2:18" s="23" customFormat="1" ht="30.75" customHeight="1">
      <c r="B1" s="190" t="s">
        <v>48</v>
      </c>
      <c r="C1" s="190"/>
      <c r="D1" s="190"/>
      <c r="E1" s="190"/>
      <c r="F1" s="190"/>
      <c r="G1" s="190"/>
      <c r="H1" s="190"/>
      <c r="I1" s="190"/>
      <c r="J1" s="190"/>
      <c r="K1" s="190"/>
      <c r="L1" s="190"/>
      <c r="M1" s="190"/>
      <c r="N1" s="190"/>
      <c r="O1" s="190"/>
      <c r="P1" s="190"/>
      <c r="R1" s="19" t="s">
        <v>51</v>
      </c>
    </row>
    <row r="2" spans="2:18" s="23" customFormat="1" ht="18">
      <c r="B2" s="191" t="s">
        <v>31</v>
      </c>
      <c r="C2" s="191"/>
      <c r="D2" s="191"/>
      <c r="E2" s="191"/>
      <c r="F2" s="191"/>
      <c r="G2" s="191"/>
      <c r="H2" s="191"/>
      <c r="I2" s="191"/>
      <c r="J2" s="191"/>
      <c r="K2" s="191"/>
      <c r="L2" s="191"/>
      <c r="M2" s="191"/>
      <c r="N2" s="191"/>
      <c r="O2" s="191"/>
      <c r="P2" s="191"/>
    </row>
    <row r="3" spans="2:18" s="23" customFormat="1" ht="16.5" thickBot="1">
      <c r="B3" s="24"/>
      <c r="C3" s="24"/>
      <c r="D3" s="24"/>
      <c r="E3" s="24"/>
      <c r="F3" s="24"/>
      <c r="G3" s="24"/>
      <c r="H3" s="24"/>
      <c r="I3" s="24"/>
      <c r="J3" s="24"/>
      <c r="K3" s="24"/>
      <c r="L3" s="24"/>
      <c r="M3" s="24"/>
      <c r="N3" s="24"/>
      <c r="O3" s="24"/>
      <c r="P3" s="24"/>
    </row>
    <row r="4" spans="2:18" ht="54" customHeight="1">
      <c r="B4" s="101" t="s">
        <v>49</v>
      </c>
      <c r="C4" s="139" t="s">
        <v>32</v>
      </c>
      <c r="D4" s="139" t="s">
        <v>33</v>
      </c>
      <c r="E4" s="139" t="s">
        <v>34</v>
      </c>
      <c r="F4" s="184" t="s">
        <v>35</v>
      </c>
      <c r="G4" s="184"/>
      <c r="H4" s="139" t="s">
        <v>36</v>
      </c>
      <c r="I4" s="139" t="s">
        <v>37</v>
      </c>
      <c r="J4" s="139" t="s">
        <v>38</v>
      </c>
      <c r="K4" s="139" t="s">
        <v>39</v>
      </c>
      <c r="L4" s="139" t="s">
        <v>40</v>
      </c>
      <c r="M4" s="139" t="s">
        <v>41</v>
      </c>
      <c r="N4" s="139" t="s">
        <v>42</v>
      </c>
      <c r="O4" s="139" t="s">
        <v>43</v>
      </c>
      <c r="P4" s="103" t="s">
        <v>24</v>
      </c>
    </row>
    <row r="5" spans="2:18" s="31" customFormat="1" ht="21.75" customHeight="1">
      <c r="B5" s="104" t="s">
        <v>44</v>
      </c>
      <c r="C5" s="99">
        <v>1665</v>
      </c>
      <c r="D5" s="99">
        <v>1379</v>
      </c>
      <c r="E5" s="99">
        <v>434</v>
      </c>
      <c r="F5" s="99">
        <v>175</v>
      </c>
      <c r="G5" s="99"/>
      <c r="H5" s="99">
        <v>146</v>
      </c>
      <c r="I5" s="99">
        <v>140</v>
      </c>
      <c r="J5" s="99">
        <v>717</v>
      </c>
      <c r="K5" s="99">
        <v>219</v>
      </c>
      <c r="L5" s="99">
        <v>408</v>
      </c>
      <c r="M5" s="99">
        <v>314</v>
      </c>
      <c r="N5" s="99">
        <v>1802</v>
      </c>
      <c r="O5" s="99">
        <v>63</v>
      </c>
      <c r="P5" s="105">
        <f>SUM(C5:O5)</f>
        <v>7462</v>
      </c>
    </row>
    <row r="6" spans="2:18" s="31" customFormat="1" ht="21.75" customHeight="1">
      <c r="B6" s="104" t="s">
        <v>45</v>
      </c>
      <c r="C6" s="99">
        <v>1178</v>
      </c>
      <c r="D6" s="99">
        <v>1191</v>
      </c>
      <c r="E6" s="99">
        <v>334</v>
      </c>
      <c r="F6" s="99">
        <v>168</v>
      </c>
      <c r="G6" s="99"/>
      <c r="H6" s="99">
        <v>132</v>
      </c>
      <c r="I6" s="99">
        <v>159</v>
      </c>
      <c r="J6" s="99">
        <v>753</v>
      </c>
      <c r="K6" s="99">
        <v>265</v>
      </c>
      <c r="L6" s="99">
        <v>606</v>
      </c>
      <c r="M6" s="99">
        <v>452</v>
      </c>
      <c r="N6" s="99">
        <v>2155</v>
      </c>
      <c r="O6" s="99">
        <v>12</v>
      </c>
      <c r="P6" s="105">
        <f>SUM(C6:O6)</f>
        <v>7405</v>
      </c>
    </row>
    <row r="7" spans="2:18" s="31" customFormat="1" ht="21.75" customHeight="1" thickBot="1">
      <c r="B7" s="106" t="s">
        <v>26</v>
      </c>
      <c r="C7" s="107">
        <f t="shared" ref="C7:P7" si="0">SUM(C5:C6)</f>
        <v>2843</v>
      </c>
      <c r="D7" s="107">
        <f t="shared" si="0"/>
        <v>2570</v>
      </c>
      <c r="E7" s="107">
        <f t="shared" si="0"/>
        <v>768</v>
      </c>
      <c r="F7" s="107">
        <f t="shared" si="0"/>
        <v>343</v>
      </c>
      <c r="G7" s="107"/>
      <c r="H7" s="107">
        <f t="shared" si="0"/>
        <v>278</v>
      </c>
      <c r="I7" s="107">
        <f t="shared" si="0"/>
        <v>299</v>
      </c>
      <c r="J7" s="107">
        <f t="shared" si="0"/>
        <v>1470</v>
      </c>
      <c r="K7" s="107">
        <f t="shared" si="0"/>
        <v>484</v>
      </c>
      <c r="L7" s="107">
        <f t="shared" si="0"/>
        <v>1014</v>
      </c>
      <c r="M7" s="107">
        <f t="shared" si="0"/>
        <v>766</v>
      </c>
      <c r="N7" s="107">
        <f t="shared" si="0"/>
        <v>3957</v>
      </c>
      <c r="O7" s="107">
        <f t="shared" si="0"/>
        <v>75</v>
      </c>
      <c r="P7" s="109">
        <f t="shared" si="0"/>
        <v>14867</v>
      </c>
    </row>
    <row r="9" spans="2:18">
      <c r="B9" s="181" t="s">
        <v>143</v>
      </c>
      <c r="C9" s="181"/>
      <c r="D9" s="181"/>
      <c r="E9" s="181"/>
      <c r="F9" s="181"/>
      <c r="G9" s="181"/>
      <c r="H9" s="181"/>
      <c r="I9" s="181"/>
      <c r="J9" s="181"/>
      <c r="K9" s="181"/>
      <c r="L9" s="181"/>
      <c r="M9" s="181"/>
      <c r="N9" s="181"/>
      <c r="O9" s="181"/>
      <c r="P9" s="181"/>
    </row>
  </sheetData>
  <mergeCells count="4">
    <mergeCell ref="B9:P9"/>
    <mergeCell ref="B1:P1"/>
    <mergeCell ref="B2:P2"/>
    <mergeCell ref="F4:G4"/>
  </mergeCells>
  <hyperlinks>
    <hyperlink ref="R1" location="Contenido!A1" tooltip="Ir a contenido" display="Ir a contenido" xr:uid="{00000000-0004-0000-1000-000000000000}"/>
  </hyperlinks>
  <printOptions horizontalCentered="1" verticalCentered="1"/>
  <pageMargins left="0.39374999999999999" right="0.39374999999999999" top="0.39374999999999999" bottom="0.39374999999999999" header="0.51180555555555562" footer="0.51180555555555562"/>
  <pageSetup firstPageNumber="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10"/>
  <sheetViews>
    <sheetView showGridLines="0" workbookViewId="0">
      <selection activeCell="Q1" sqref="Q1"/>
    </sheetView>
  </sheetViews>
  <sheetFormatPr baseColWidth="10" defaultRowHeight="12.75"/>
  <cols>
    <col min="1" max="1" width="1" style="25" customWidth="1"/>
    <col min="2" max="2" width="18" style="25" customWidth="1"/>
    <col min="3" max="5" width="8.42578125" style="25" bestFit="1" customWidth="1"/>
    <col min="6" max="6" width="7.85546875" style="25" customWidth="1"/>
    <col min="7" max="8" width="7.28515625" style="25" bestFit="1" customWidth="1"/>
    <col min="9" max="9" width="8.42578125" style="25" bestFit="1" customWidth="1"/>
    <col min="10" max="10" width="7.28515625" style="25" bestFit="1" customWidth="1"/>
    <col min="11" max="11" width="9" style="25" customWidth="1"/>
    <col min="12" max="12" width="8.140625" style="25" bestFit="1" customWidth="1"/>
    <col min="13" max="13" width="10" style="25" customWidth="1"/>
    <col min="14" max="14" width="8.42578125" style="25" customWidth="1"/>
    <col min="15" max="15" width="11.28515625" style="25" bestFit="1" customWidth="1"/>
    <col min="16" max="16384" width="11.42578125" style="25"/>
  </cols>
  <sheetData>
    <row r="1" spans="2:17" s="23" customFormat="1" ht="27.75" customHeight="1">
      <c r="B1" s="190" t="s">
        <v>48</v>
      </c>
      <c r="C1" s="190"/>
      <c r="D1" s="190"/>
      <c r="E1" s="190"/>
      <c r="F1" s="190"/>
      <c r="G1" s="190"/>
      <c r="H1" s="190"/>
      <c r="I1" s="190"/>
      <c r="J1" s="190"/>
      <c r="K1" s="190"/>
      <c r="L1" s="190"/>
      <c r="M1" s="190"/>
      <c r="N1" s="190"/>
      <c r="O1" s="190"/>
      <c r="Q1" s="19" t="s">
        <v>51</v>
      </c>
    </row>
    <row r="2" spans="2:17" s="23" customFormat="1" ht="18">
      <c r="B2" s="191" t="s">
        <v>46</v>
      </c>
      <c r="C2" s="191"/>
      <c r="D2" s="191"/>
      <c r="E2" s="191"/>
      <c r="F2" s="191"/>
      <c r="G2" s="191"/>
      <c r="H2" s="191"/>
      <c r="I2" s="191"/>
      <c r="J2" s="191"/>
      <c r="K2" s="191"/>
      <c r="L2" s="191"/>
      <c r="M2" s="191"/>
      <c r="N2" s="191"/>
      <c r="O2" s="191"/>
    </row>
    <row r="3" spans="2:17" s="23" customFormat="1" ht="16.5" thickBot="1">
      <c r="B3" s="24"/>
      <c r="C3" s="24"/>
      <c r="D3" s="24"/>
      <c r="E3" s="24"/>
      <c r="F3" s="24"/>
      <c r="G3" s="24"/>
      <c r="H3" s="24"/>
      <c r="I3" s="24"/>
      <c r="J3" s="24"/>
      <c r="K3" s="24"/>
      <c r="L3" s="24"/>
      <c r="M3" s="24"/>
      <c r="N3" s="24"/>
      <c r="O3" s="24"/>
    </row>
    <row r="4" spans="2:17" ht="63">
      <c r="B4" s="101" t="s">
        <v>50</v>
      </c>
      <c r="C4" s="139" t="s">
        <v>32</v>
      </c>
      <c r="D4" s="139" t="s">
        <v>33</v>
      </c>
      <c r="E4" s="139" t="s">
        <v>34</v>
      </c>
      <c r="F4" s="139" t="s">
        <v>35</v>
      </c>
      <c r="G4" s="139" t="s">
        <v>36</v>
      </c>
      <c r="H4" s="139" t="s">
        <v>37</v>
      </c>
      <c r="I4" s="139" t="s">
        <v>38</v>
      </c>
      <c r="J4" s="139" t="s">
        <v>39</v>
      </c>
      <c r="K4" s="139" t="s">
        <v>40</v>
      </c>
      <c r="L4" s="139" t="s">
        <v>41</v>
      </c>
      <c r="M4" s="139" t="s">
        <v>42</v>
      </c>
      <c r="N4" s="139" t="s">
        <v>43</v>
      </c>
      <c r="O4" s="103" t="s">
        <v>24</v>
      </c>
    </row>
    <row r="5" spans="2:17" s="31" customFormat="1" ht="21" customHeight="1">
      <c r="B5" s="104" t="s">
        <v>44</v>
      </c>
      <c r="C5" s="140">
        <v>490</v>
      </c>
      <c r="D5" s="140">
        <v>490</v>
      </c>
      <c r="E5" s="140">
        <v>170</v>
      </c>
      <c r="F5" s="140">
        <v>76</v>
      </c>
      <c r="G5" s="140">
        <v>43</v>
      </c>
      <c r="H5" s="140">
        <v>49</v>
      </c>
      <c r="I5" s="140">
        <v>251</v>
      </c>
      <c r="J5" s="140">
        <v>71</v>
      </c>
      <c r="K5" s="140">
        <v>139</v>
      </c>
      <c r="L5" s="140">
        <v>106</v>
      </c>
      <c r="M5" s="140">
        <v>702</v>
      </c>
      <c r="N5" s="140">
        <v>3</v>
      </c>
      <c r="O5" s="141">
        <f>SUM(C5:N5)</f>
        <v>2590</v>
      </c>
    </row>
    <row r="6" spans="2:17" s="31" customFormat="1" ht="21" customHeight="1">
      <c r="B6" s="104" t="s">
        <v>45</v>
      </c>
      <c r="C6" s="140">
        <v>344</v>
      </c>
      <c r="D6" s="140">
        <v>438</v>
      </c>
      <c r="E6" s="140">
        <v>114</v>
      </c>
      <c r="F6" s="140">
        <v>61</v>
      </c>
      <c r="G6" s="140">
        <v>51</v>
      </c>
      <c r="H6" s="140">
        <v>64</v>
      </c>
      <c r="I6" s="140">
        <v>281</v>
      </c>
      <c r="J6" s="140">
        <v>90</v>
      </c>
      <c r="K6" s="140">
        <v>234</v>
      </c>
      <c r="L6" s="140">
        <v>167</v>
      </c>
      <c r="M6" s="140">
        <v>868</v>
      </c>
      <c r="N6" s="140">
        <v>38</v>
      </c>
      <c r="O6" s="141">
        <f>SUM(C6:N6)</f>
        <v>2750</v>
      </c>
    </row>
    <row r="7" spans="2:17" s="31" customFormat="1" ht="21" customHeight="1" thickBot="1">
      <c r="B7" s="106" t="s">
        <v>26</v>
      </c>
      <c r="C7" s="142">
        <f t="shared" ref="C7:O7" si="0">SUM(C5:C6)</f>
        <v>834</v>
      </c>
      <c r="D7" s="142">
        <f t="shared" si="0"/>
        <v>928</v>
      </c>
      <c r="E7" s="142">
        <f t="shared" si="0"/>
        <v>284</v>
      </c>
      <c r="F7" s="142">
        <f t="shared" si="0"/>
        <v>137</v>
      </c>
      <c r="G7" s="142">
        <f t="shared" si="0"/>
        <v>94</v>
      </c>
      <c r="H7" s="142">
        <f t="shared" si="0"/>
        <v>113</v>
      </c>
      <c r="I7" s="142">
        <f t="shared" si="0"/>
        <v>532</v>
      </c>
      <c r="J7" s="142">
        <f t="shared" si="0"/>
        <v>161</v>
      </c>
      <c r="K7" s="142">
        <f t="shared" si="0"/>
        <v>373</v>
      </c>
      <c r="L7" s="142">
        <f t="shared" si="0"/>
        <v>273</v>
      </c>
      <c r="M7" s="142">
        <f t="shared" si="0"/>
        <v>1570</v>
      </c>
      <c r="N7" s="142">
        <f t="shared" si="0"/>
        <v>41</v>
      </c>
      <c r="O7" s="143">
        <f t="shared" si="0"/>
        <v>5340</v>
      </c>
    </row>
    <row r="9" spans="2:17">
      <c r="B9" s="181" t="s">
        <v>124</v>
      </c>
      <c r="C9" s="181"/>
      <c r="D9" s="181"/>
      <c r="E9" s="181"/>
      <c r="F9" s="181"/>
      <c r="G9" s="181"/>
      <c r="H9" s="181"/>
      <c r="I9" s="181"/>
      <c r="J9" s="181"/>
      <c r="K9" s="181"/>
      <c r="L9" s="181"/>
      <c r="M9" s="181"/>
      <c r="N9" s="181"/>
      <c r="O9" s="181"/>
    </row>
    <row r="10" spans="2:17">
      <c r="B10" s="110" t="s">
        <v>143</v>
      </c>
      <c r="C10" s="110"/>
      <c r="D10" s="110"/>
      <c r="E10" s="110"/>
      <c r="F10" s="110"/>
      <c r="G10" s="110"/>
      <c r="H10" s="110"/>
      <c r="I10" s="110"/>
      <c r="J10" s="110"/>
      <c r="K10" s="110"/>
      <c r="L10" s="110"/>
      <c r="M10" s="110"/>
      <c r="N10" s="110"/>
      <c r="O10" s="110"/>
    </row>
  </sheetData>
  <mergeCells count="3">
    <mergeCell ref="B1:O1"/>
    <mergeCell ref="B2:O2"/>
    <mergeCell ref="B9:O9"/>
  </mergeCells>
  <hyperlinks>
    <hyperlink ref="Q1" location="Contenido!A1" tooltip="Ir a contenido" display="Ir a contenido" xr:uid="{00000000-0004-0000-1100-000000000000}"/>
  </hyperlinks>
  <printOptions horizontalCentered="1" verticalCentered="1"/>
  <pageMargins left="0.39374999999999999" right="0.39374999999999999" top="0.39374999999999999" bottom="0.39374999999999999" header="0.51180555555555562" footer="0.51180555555555562"/>
  <pageSetup firstPageNumber="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O39"/>
  <sheetViews>
    <sheetView showGridLines="0" zoomScale="80" zoomScaleNormal="80" workbookViewId="0"/>
  </sheetViews>
  <sheetFormatPr baseColWidth="10" defaultRowHeight="15"/>
  <sheetData>
    <row r="2" spans="15:15">
      <c r="O2" s="1" t="s">
        <v>51</v>
      </c>
    </row>
    <row r="38" spans="1:1">
      <c r="A38" s="3" t="s">
        <v>134</v>
      </c>
    </row>
    <row r="39" spans="1:1">
      <c r="A39" s="3" t="s">
        <v>140</v>
      </c>
    </row>
  </sheetData>
  <hyperlinks>
    <hyperlink ref="O2" location="Contenido!A1" tooltip="Ir a contenido" display="Ir a contenido" xr:uid="{00000000-0004-0000-12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1"/>
  <sheetViews>
    <sheetView showGridLines="0" topLeftCell="A30" zoomScaleNormal="100" workbookViewId="0">
      <selection activeCell="D42" sqref="D42:D43"/>
    </sheetView>
  </sheetViews>
  <sheetFormatPr baseColWidth="10" defaultRowHeight="16.5"/>
  <cols>
    <col min="1" max="16384" width="11.42578125" style="17"/>
  </cols>
  <sheetData>
    <row r="1" spans="15:15">
      <c r="O1" s="37" t="s">
        <v>51</v>
      </c>
    </row>
    <row r="38" spans="1:7" s="35" customFormat="1" ht="13.5">
      <c r="A38" s="185" t="s">
        <v>137</v>
      </c>
      <c r="B38" s="185"/>
      <c r="C38" s="185"/>
      <c r="D38" s="185"/>
      <c r="E38" s="185"/>
      <c r="F38" s="185"/>
      <c r="G38" s="185"/>
    </row>
    <row r="39" spans="1:7" s="35" customFormat="1" ht="13.5">
      <c r="A39" s="33" t="s">
        <v>139</v>
      </c>
      <c r="B39" s="34"/>
      <c r="C39" s="34"/>
      <c r="D39" s="34"/>
      <c r="E39" s="34"/>
      <c r="F39" s="34"/>
      <c r="G39" s="34"/>
    </row>
    <row r="40" spans="1:7" s="35" customFormat="1" ht="13.5">
      <c r="A40" s="34" t="s">
        <v>141</v>
      </c>
    </row>
    <row r="41" spans="1:7">
      <c r="A41" s="36"/>
      <c r="B41" s="36"/>
      <c r="C41" s="36"/>
      <c r="D41" s="36"/>
      <c r="E41" s="36"/>
      <c r="F41" s="36"/>
      <c r="G41" s="36"/>
    </row>
  </sheetData>
  <mergeCells count="1">
    <mergeCell ref="A38:G38"/>
  </mergeCells>
  <hyperlinks>
    <hyperlink ref="O1" location="Contenido!A1" tooltip="Ir a contenido" display="Ir a contenido" xr:uid="{00000000-0004-0000-13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C39"/>
  <sheetViews>
    <sheetView showGridLines="0" topLeftCell="A25" zoomScaleNormal="100" workbookViewId="0">
      <selection activeCell="A39" sqref="A39"/>
    </sheetView>
  </sheetViews>
  <sheetFormatPr baseColWidth="10" defaultRowHeight="15"/>
  <sheetData>
    <row r="1" spans="15:15">
      <c r="O1" s="1" t="s">
        <v>51</v>
      </c>
    </row>
    <row r="37" spans="1:55" s="16" customFormat="1">
      <c r="A37" s="2" t="s">
        <v>126</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row>
    <row r="38" spans="1:55">
      <c r="A38" s="15" t="s">
        <v>138</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row>
    <row r="39" spans="1:55">
      <c r="A39" s="2" t="s">
        <v>141</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row>
  </sheetData>
  <hyperlinks>
    <hyperlink ref="O1" location="Contenido!A1" tooltip="Ir a contenido" display="Ir a contenido" xr:uid="{00000000-0004-0000-14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40"/>
  <sheetViews>
    <sheetView showGridLines="0" zoomScaleNormal="100" workbookViewId="0">
      <selection activeCell="O1" sqref="O1"/>
    </sheetView>
  </sheetViews>
  <sheetFormatPr baseColWidth="10" defaultRowHeight="15"/>
  <sheetData>
    <row r="1" spans="15:15">
      <c r="O1" s="1" t="s">
        <v>51</v>
      </c>
    </row>
    <row r="38" spans="1:14" s="3" customFormat="1" ht="11.25">
      <c r="A38" s="186" t="s">
        <v>135</v>
      </c>
      <c r="B38" s="186"/>
      <c r="C38" s="186"/>
      <c r="D38" s="186"/>
      <c r="E38" s="186"/>
      <c r="F38" s="186"/>
      <c r="G38" s="186"/>
      <c r="H38" s="186"/>
      <c r="I38" s="186"/>
      <c r="J38" s="186"/>
      <c r="K38" s="186"/>
      <c r="L38" s="186"/>
      <c r="M38" s="186"/>
      <c r="N38" s="186"/>
    </row>
    <row r="39" spans="1:14" s="14" customFormat="1" ht="11.25">
      <c r="A39" s="186"/>
      <c r="B39" s="186"/>
      <c r="C39" s="186"/>
      <c r="D39" s="186"/>
      <c r="E39" s="186"/>
      <c r="F39" s="186"/>
      <c r="G39" s="186"/>
      <c r="H39" s="186"/>
      <c r="I39" s="186"/>
      <c r="J39" s="186"/>
      <c r="K39" s="186"/>
      <c r="L39" s="186"/>
      <c r="M39" s="186"/>
      <c r="N39" s="186"/>
    </row>
    <row r="40" spans="1:14">
      <c r="A40" s="2" t="s">
        <v>142</v>
      </c>
    </row>
  </sheetData>
  <mergeCells count="1">
    <mergeCell ref="A38:N39"/>
  </mergeCells>
  <hyperlinks>
    <hyperlink ref="O1" location="Contenido!A1" tooltip="Ir a contenido" display="Ir a contenido" xr:uid="{00000000-0004-0000-15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8"/>
  <sheetViews>
    <sheetView showGridLines="0" topLeftCell="A13" zoomScale="89" zoomScaleNormal="89" workbookViewId="0">
      <selection activeCell="A38" sqref="A38"/>
    </sheetView>
  </sheetViews>
  <sheetFormatPr baseColWidth="10" defaultRowHeight="15"/>
  <sheetData>
    <row r="1" spans="15:15">
      <c r="O1" s="1" t="s">
        <v>51</v>
      </c>
    </row>
    <row r="37" spans="1:1">
      <c r="A37" s="3" t="s">
        <v>136</v>
      </c>
    </row>
    <row r="38" spans="1:1">
      <c r="A38" s="2" t="s">
        <v>141</v>
      </c>
    </row>
  </sheetData>
  <hyperlinks>
    <hyperlink ref="O1" location="Contenido!A1" tooltip="Ir a contenido" display="Ir a contenido" xr:uid="{00000000-0004-0000-16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36"/>
  <sheetViews>
    <sheetView showGridLines="0" topLeftCell="A25" workbookViewId="0">
      <selection activeCell="O1" sqref="O1"/>
    </sheetView>
  </sheetViews>
  <sheetFormatPr baseColWidth="10" defaultRowHeight="15"/>
  <sheetData>
    <row r="1" spans="15:15">
      <c r="O1" s="1" t="s">
        <v>51</v>
      </c>
    </row>
    <row r="35" spans="1:15">
      <c r="A35" s="2" t="s">
        <v>27</v>
      </c>
      <c r="B35" s="2"/>
      <c r="C35" s="2"/>
      <c r="D35" s="2"/>
      <c r="E35" s="2"/>
      <c r="F35" s="2"/>
      <c r="G35" s="2"/>
      <c r="H35" s="2"/>
      <c r="I35" s="2"/>
      <c r="J35" s="2"/>
      <c r="K35" s="2"/>
      <c r="L35" s="2"/>
      <c r="M35" s="2"/>
      <c r="N35" s="2"/>
      <c r="O35" s="2"/>
    </row>
    <row r="36" spans="1:15">
      <c r="A36" s="2" t="s">
        <v>143</v>
      </c>
      <c r="B36" s="2"/>
      <c r="C36" s="2"/>
      <c r="D36" s="2"/>
      <c r="E36" s="2"/>
      <c r="F36" s="2"/>
      <c r="G36" s="2"/>
      <c r="H36" s="2"/>
      <c r="I36" s="2"/>
      <c r="J36" s="2"/>
      <c r="K36" s="2"/>
      <c r="L36" s="2"/>
      <c r="M36" s="2"/>
      <c r="N36" s="2"/>
      <c r="O36" s="2"/>
    </row>
  </sheetData>
  <hyperlinks>
    <hyperlink ref="O1" location="Contenido!A1" tooltip="Ir a contenido" display="Ir a contenido" xr:uid="{00000000-0004-0000-17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E13"/>
  <sheetViews>
    <sheetView showGridLines="0" topLeftCell="K1" zoomScaleNormal="100" workbookViewId="0">
      <selection activeCell="BD10" sqref="BD10:BE10"/>
    </sheetView>
  </sheetViews>
  <sheetFormatPr baseColWidth="10" defaultRowHeight="16.5"/>
  <cols>
    <col min="1" max="1" width="1.5703125" style="17" customWidth="1"/>
    <col min="2" max="2" width="7.140625" style="17" customWidth="1"/>
    <col min="3" max="11" width="3.140625" style="17" customWidth="1"/>
    <col min="12" max="55" width="3.7109375" style="17" customWidth="1"/>
    <col min="56" max="56" width="9.140625" style="17" customWidth="1"/>
    <col min="57" max="16384" width="11.42578125" style="17"/>
  </cols>
  <sheetData>
    <row r="1" spans="2:57" ht="33.75" customHeight="1">
      <c r="B1" s="187" t="s">
        <v>131</v>
      </c>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row>
    <row r="2" spans="2:57" ht="18.75">
      <c r="B2" s="188" t="s">
        <v>72</v>
      </c>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row>
    <row r="3" spans="2:57" ht="17.25" thickBot="1"/>
    <row r="4" spans="2:57" ht="30.75" customHeight="1">
      <c r="B4" s="163" t="s">
        <v>69</v>
      </c>
      <c r="C4" s="165" t="s">
        <v>71</v>
      </c>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6" t="s">
        <v>70</v>
      </c>
    </row>
    <row r="5" spans="2:57" ht="24" customHeight="1">
      <c r="B5" s="164"/>
      <c r="C5" s="42">
        <v>1</v>
      </c>
      <c r="D5" s="42">
        <v>2</v>
      </c>
      <c r="E5" s="42">
        <v>3</v>
      </c>
      <c r="F5" s="42">
        <v>4</v>
      </c>
      <c r="G5" s="42">
        <v>5</v>
      </c>
      <c r="H5" s="42">
        <v>6</v>
      </c>
      <c r="I5" s="42">
        <v>7</v>
      </c>
      <c r="J5" s="42">
        <v>8</v>
      </c>
      <c r="K5" s="42">
        <v>9</v>
      </c>
      <c r="L5" s="42">
        <v>10</v>
      </c>
      <c r="M5" s="42">
        <v>11</v>
      </c>
      <c r="N5" s="42">
        <v>12</v>
      </c>
      <c r="O5" s="42">
        <v>13</v>
      </c>
      <c r="P5" s="42">
        <v>14</v>
      </c>
      <c r="Q5" s="42">
        <v>15</v>
      </c>
      <c r="R5" s="42">
        <v>16</v>
      </c>
      <c r="S5" s="42">
        <v>17</v>
      </c>
      <c r="T5" s="42">
        <v>18</v>
      </c>
      <c r="U5" s="42">
        <v>19</v>
      </c>
      <c r="V5" s="42">
        <v>20</v>
      </c>
      <c r="W5" s="42">
        <v>21</v>
      </c>
      <c r="X5" s="42">
        <v>22</v>
      </c>
      <c r="Y5" s="42">
        <v>23</v>
      </c>
      <c r="Z5" s="42">
        <v>24</v>
      </c>
      <c r="AA5" s="42">
        <v>25</v>
      </c>
      <c r="AB5" s="42">
        <v>26</v>
      </c>
      <c r="AC5" s="42">
        <v>27</v>
      </c>
      <c r="AD5" s="42">
        <v>28</v>
      </c>
      <c r="AE5" s="42">
        <v>29</v>
      </c>
      <c r="AF5" s="42">
        <v>30</v>
      </c>
      <c r="AG5" s="42">
        <v>31</v>
      </c>
      <c r="AH5" s="42">
        <v>32</v>
      </c>
      <c r="AI5" s="42">
        <v>33</v>
      </c>
      <c r="AJ5" s="42">
        <v>34</v>
      </c>
      <c r="AK5" s="42">
        <v>35</v>
      </c>
      <c r="AL5" s="42">
        <v>36</v>
      </c>
      <c r="AM5" s="42">
        <v>37</v>
      </c>
      <c r="AN5" s="42">
        <v>38</v>
      </c>
      <c r="AO5" s="42">
        <v>39</v>
      </c>
      <c r="AP5" s="42">
        <v>40</v>
      </c>
      <c r="AQ5" s="42">
        <v>41</v>
      </c>
      <c r="AR5" s="42">
        <v>42</v>
      </c>
      <c r="AS5" s="42">
        <v>43</v>
      </c>
      <c r="AT5" s="42">
        <v>44</v>
      </c>
      <c r="AU5" s="42">
        <v>45</v>
      </c>
      <c r="AV5" s="42">
        <v>46</v>
      </c>
      <c r="AW5" s="42">
        <v>47</v>
      </c>
      <c r="AX5" s="42">
        <v>48</v>
      </c>
      <c r="AY5" s="42">
        <v>49</v>
      </c>
      <c r="AZ5" s="42">
        <v>50</v>
      </c>
      <c r="BA5" s="42">
        <v>51</v>
      </c>
      <c r="BB5" s="42">
        <v>52</v>
      </c>
      <c r="BC5" s="42">
        <v>53</v>
      </c>
      <c r="BD5" s="167"/>
    </row>
    <row r="6" spans="2:57" ht="36.75" customHeight="1">
      <c r="B6" s="53">
        <v>2008</v>
      </c>
      <c r="C6" s="43">
        <v>19</v>
      </c>
      <c r="D6" s="44">
        <v>39</v>
      </c>
      <c r="E6" s="44">
        <v>35</v>
      </c>
      <c r="F6" s="44">
        <v>33</v>
      </c>
      <c r="G6" s="44">
        <v>37</v>
      </c>
      <c r="H6" s="44">
        <v>34</v>
      </c>
      <c r="I6" s="44">
        <v>37</v>
      </c>
      <c r="J6" s="44">
        <v>34</v>
      </c>
      <c r="K6" s="44">
        <v>41</v>
      </c>
      <c r="L6" s="44">
        <v>30</v>
      </c>
      <c r="M6" s="44">
        <v>27</v>
      </c>
      <c r="N6" s="44">
        <v>28</v>
      </c>
      <c r="O6" s="44">
        <v>30</v>
      </c>
      <c r="P6" s="44">
        <v>28</v>
      </c>
      <c r="Q6" s="44">
        <v>35</v>
      </c>
      <c r="R6" s="44">
        <v>28</v>
      </c>
      <c r="S6" s="44">
        <v>30</v>
      </c>
      <c r="T6" s="44">
        <v>36</v>
      </c>
      <c r="U6" s="44">
        <v>20</v>
      </c>
      <c r="V6" s="44">
        <v>22</v>
      </c>
      <c r="W6" s="44">
        <v>31</v>
      </c>
      <c r="X6" s="44">
        <v>28</v>
      </c>
      <c r="Y6" s="44">
        <v>25</v>
      </c>
      <c r="Z6" s="44">
        <v>23</v>
      </c>
      <c r="AA6" s="44">
        <v>13</v>
      </c>
      <c r="AB6" s="44">
        <v>19</v>
      </c>
      <c r="AC6" s="44">
        <v>11</v>
      </c>
      <c r="AD6" s="44">
        <v>17</v>
      </c>
      <c r="AE6" s="44">
        <v>12</v>
      </c>
      <c r="AF6" s="44">
        <v>12</v>
      </c>
      <c r="AG6" s="44">
        <v>19</v>
      </c>
      <c r="AH6" s="44">
        <v>17</v>
      </c>
      <c r="AI6" s="44">
        <v>16</v>
      </c>
      <c r="AJ6" s="44">
        <v>26</v>
      </c>
      <c r="AK6" s="44">
        <v>11</v>
      </c>
      <c r="AL6" s="44">
        <v>18</v>
      </c>
      <c r="AM6" s="44">
        <v>16</v>
      </c>
      <c r="AN6" s="44">
        <v>20</v>
      </c>
      <c r="AO6" s="44">
        <v>21</v>
      </c>
      <c r="AP6" s="44">
        <v>31</v>
      </c>
      <c r="AQ6" s="44">
        <v>15</v>
      </c>
      <c r="AR6" s="44">
        <v>15</v>
      </c>
      <c r="AS6" s="44">
        <v>14</v>
      </c>
      <c r="AT6" s="44">
        <v>23</v>
      </c>
      <c r="AU6" s="44">
        <v>16</v>
      </c>
      <c r="AV6" s="44">
        <v>16</v>
      </c>
      <c r="AW6" s="44">
        <v>21</v>
      </c>
      <c r="AX6" s="44">
        <v>22</v>
      </c>
      <c r="AY6" s="44">
        <v>20</v>
      </c>
      <c r="AZ6" s="44">
        <v>31</v>
      </c>
      <c r="BA6" s="44">
        <v>35</v>
      </c>
      <c r="BB6" s="44">
        <v>30</v>
      </c>
      <c r="BC6" s="44">
        <v>9</v>
      </c>
      <c r="BD6" s="47">
        <v>1276</v>
      </c>
    </row>
    <row r="7" spans="2:57" ht="36.75" customHeight="1" thickBot="1">
      <c r="B7" s="53" t="s">
        <v>125</v>
      </c>
      <c r="C7" s="48">
        <v>33</v>
      </c>
      <c r="D7" s="49">
        <v>33</v>
      </c>
      <c r="E7" s="49">
        <v>37</v>
      </c>
      <c r="F7" s="49">
        <v>29</v>
      </c>
      <c r="G7" s="49">
        <v>29</v>
      </c>
      <c r="H7" s="49">
        <v>30</v>
      </c>
      <c r="I7" s="49">
        <v>36</v>
      </c>
      <c r="J7" s="49">
        <v>27</v>
      </c>
      <c r="K7" s="49">
        <v>27</v>
      </c>
      <c r="L7" s="49">
        <v>31</v>
      </c>
      <c r="M7" s="49">
        <v>22</v>
      </c>
      <c r="N7" s="49">
        <v>22</v>
      </c>
      <c r="O7" s="49">
        <v>20</v>
      </c>
      <c r="P7" s="49">
        <v>24</v>
      </c>
      <c r="Q7" s="49">
        <v>18</v>
      </c>
      <c r="R7" s="49">
        <v>16</v>
      </c>
      <c r="S7" s="49"/>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1">
        <f>SUM(C7:R7)</f>
        <v>434</v>
      </c>
    </row>
    <row r="8" spans="2:57">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2:57">
      <c r="B9" s="52" t="s">
        <v>126</v>
      </c>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row>
    <row r="10" spans="2:57">
      <c r="B10" s="52" t="s">
        <v>140</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62" t="s">
        <v>51</v>
      </c>
      <c r="BE10" s="162"/>
    </row>
    <row r="11" spans="2:57">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row>
    <row r="12" spans="2:57">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row>
    <row r="13" spans="2:57">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row>
  </sheetData>
  <mergeCells count="6">
    <mergeCell ref="BD10:BE10"/>
    <mergeCell ref="B4:B5"/>
    <mergeCell ref="C4:BC4"/>
    <mergeCell ref="BD4:BD5"/>
    <mergeCell ref="B1:BD1"/>
    <mergeCell ref="B2:BD2"/>
  </mergeCells>
  <hyperlinks>
    <hyperlink ref="BD10" location="Contenido!A1" tooltip="Ir" display="Ir a contenido" xr:uid="{00000000-0004-0000-0600-000000000000}"/>
  </hyperlinks>
  <pageMargins left="0.7" right="0.7" top="0.75" bottom="0.75" header="0.3" footer="0.3"/>
  <ignoredErrors>
    <ignoredError sqref="BD7"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36"/>
  <sheetViews>
    <sheetView showGridLines="0" topLeftCell="A22" workbookViewId="0">
      <selection activeCell="O1" sqref="O1"/>
    </sheetView>
  </sheetViews>
  <sheetFormatPr baseColWidth="10" defaultRowHeight="15"/>
  <sheetData>
    <row r="1" spans="15:15">
      <c r="O1" s="1" t="s">
        <v>51</v>
      </c>
    </row>
    <row r="35" spans="1:15">
      <c r="A35" s="2" t="s">
        <v>27</v>
      </c>
      <c r="B35" s="2"/>
      <c r="C35" s="2"/>
      <c r="D35" s="2"/>
      <c r="E35" s="2"/>
      <c r="F35" s="2"/>
      <c r="G35" s="2"/>
      <c r="H35" s="2"/>
      <c r="I35" s="2"/>
      <c r="J35" s="2"/>
      <c r="K35" s="2"/>
      <c r="L35" s="2"/>
      <c r="M35" s="2"/>
      <c r="N35" s="2"/>
      <c r="O35" s="2"/>
    </row>
    <row r="36" spans="1:15">
      <c r="A36" s="2" t="s">
        <v>143</v>
      </c>
      <c r="B36" s="2"/>
      <c r="C36" s="2"/>
      <c r="D36" s="2"/>
      <c r="E36" s="2"/>
      <c r="F36" s="2"/>
      <c r="G36" s="2"/>
      <c r="H36" s="2"/>
      <c r="I36" s="2"/>
      <c r="J36" s="2"/>
      <c r="K36" s="2"/>
      <c r="L36" s="2"/>
      <c r="M36" s="2"/>
      <c r="N36" s="2"/>
      <c r="O36" s="2"/>
    </row>
  </sheetData>
  <hyperlinks>
    <hyperlink ref="O1" location="Contenido!A1" tooltip="Ir a contenido" display="Ir a contenido" xr:uid="{00000000-0004-0000-18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35"/>
  <sheetViews>
    <sheetView showGridLines="0" topLeftCell="A22" workbookViewId="0">
      <selection activeCell="C39" sqref="C39"/>
    </sheetView>
  </sheetViews>
  <sheetFormatPr baseColWidth="10" defaultRowHeight="15"/>
  <sheetData>
    <row r="1" spans="15:15">
      <c r="O1" s="1" t="s">
        <v>51</v>
      </c>
    </row>
    <row r="35" spans="1:15">
      <c r="A35" s="20" t="s">
        <v>143</v>
      </c>
      <c r="B35" s="2"/>
      <c r="C35" s="2"/>
      <c r="D35" s="2"/>
      <c r="E35" s="2"/>
      <c r="F35" s="2"/>
      <c r="G35" s="2"/>
      <c r="H35" s="2"/>
      <c r="I35" s="2"/>
      <c r="J35" s="2"/>
      <c r="K35" s="2"/>
      <c r="L35" s="2"/>
      <c r="M35" s="2"/>
      <c r="N35" s="2"/>
      <c r="O35" s="2"/>
    </row>
  </sheetData>
  <hyperlinks>
    <hyperlink ref="O1" location="Contenido!A1" tooltip="Ir a contenido" display="Ir a contenido" xr:uid="{00000000-0004-0000-19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6"/>
  <sheetViews>
    <sheetView showGridLines="0" workbookViewId="0">
      <selection activeCell="O1" sqref="O1"/>
    </sheetView>
  </sheetViews>
  <sheetFormatPr baseColWidth="10" defaultRowHeight="15"/>
  <sheetData>
    <row r="1" spans="15:15">
      <c r="O1" s="1" t="s">
        <v>51</v>
      </c>
    </row>
    <row r="35" spans="1:15">
      <c r="A35" s="2" t="s">
        <v>27</v>
      </c>
      <c r="B35" s="2"/>
      <c r="C35" s="2"/>
      <c r="D35" s="2"/>
      <c r="E35" s="2"/>
      <c r="F35" s="2"/>
      <c r="G35" s="2"/>
      <c r="H35" s="2"/>
      <c r="I35" s="2"/>
      <c r="J35" s="2"/>
      <c r="K35" s="2"/>
      <c r="L35" s="2"/>
      <c r="M35" s="2"/>
      <c r="N35" s="2"/>
      <c r="O35" s="2"/>
    </row>
    <row r="36" spans="1:15">
      <c r="A36" s="2" t="s">
        <v>143</v>
      </c>
      <c r="B36" s="2"/>
      <c r="C36" s="2"/>
      <c r="D36" s="2"/>
      <c r="E36" s="2"/>
      <c r="F36" s="2"/>
      <c r="G36" s="2"/>
      <c r="H36" s="2"/>
      <c r="I36" s="2"/>
      <c r="J36" s="2"/>
      <c r="K36" s="2"/>
      <c r="L36" s="2"/>
      <c r="M36" s="2"/>
      <c r="N36" s="2"/>
      <c r="O36" s="2"/>
    </row>
  </sheetData>
  <hyperlinks>
    <hyperlink ref="O1" location="Contenido!A1" tooltip="Ir a contenido" display="Ir a contenido" xr:uid="{00000000-0004-0000-1A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5"/>
  <sheetViews>
    <sheetView showGridLines="0" workbookViewId="0">
      <selection activeCell="O1" sqref="O1"/>
    </sheetView>
  </sheetViews>
  <sheetFormatPr baseColWidth="10" defaultRowHeight="15"/>
  <sheetData>
    <row r="1" spans="15:15">
      <c r="O1" s="1" t="s">
        <v>51</v>
      </c>
    </row>
    <row r="35" spans="1:15">
      <c r="A35" s="2" t="s">
        <v>143</v>
      </c>
      <c r="B35" s="2"/>
      <c r="C35" s="2"/>
      <c r="D35" s="2"/>
      <c r="E35" s="2"/>
      <c r="F35" s="2"/>
      <c r="G35" s="2"/>
      <c r="H35" s="2"/>
      <c r="I35" s="2"/>
      <c r="J35" s="2"/>
      <c r="K35" s="2"/>
      <c r="L35" s="2"/>
      <c r="M35" s="2"/>
      <c r="N35" s="2"/>
      <c r="O35" s="2"/>
    </row>
  </sheetData>
  <hyperlinks>
    <hyperlink ref="O1" location="Contenido!A1" tooltip="Ir a contenido" display="Ir a contenido" xr:uid="{00000000-0004-0000-1B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6"/>
  <sheetViews>
    <sheetView showGridLines="0" workbookViewId="0">
      <selection activeCell="O1" sqref="O1"/>
    </sheetView>
  </sheetViews>
  <sheetFormatPr baseColWidth="10" defaultRowHeight="15"/>
  <sheetData>
    <row r="1" spans="15:15">
      <c r="O1" s="1" t="s">
        <v>51</v>
      </c>
    </row>
    <row r="35" spans="1:15">
      <c r="A35" s="2" t="s">
        <v>27</v>
      </c>
      <c r="B35" s="2"/>
      <c r="C35" s="2"/>
      <c r="D35" s="2"/>
      <c r="E35" s="2"/>
      <c r="F35" s="2"/>
      <c r="G35" s="2"/>
      <c r="H35" s="2"/>
      <c r="I35" s="2"/>
      <c r="J35" s="2"/>
      <c r="K35" s="2"/>
      <c r="L35" s="2"/>
      <c r="M35" s="2"/>
      <c r="N35" s="2"/>
      <c r="O35" s="2"/>
    </row>
    <row r="36" spans="1:15">
      <c r="A36" s="2" t="s">
        <v>143</v>
      </c>
      <c r="B36" s="2"/>
      <c r="C36" s="2"/>
      <c r="D36" s="2"/>
      <c r="E36" s="2"/>
      <c r="F36" s="2"/>
      <c r="G36" s="2"/>
      <c r="H36" s="2"/>
      <c r="I36" s="2"/>
      <c r="J36" s="2"/>
      <c r="K36" s="2"/>
      <c r="L36" s="2"/>
      <c r="M36" s="2"/>
      <c r="N36" s="2"/>
      <c r="O36" s="2"/>
    </row>
  </sheetData>
  <hyperlinks>
    <hyperlink ref="O1" location="Contenido!A1" tooltip="Ir a contenido" display="Ir a contenido" xr:uid="{00000000-0004-0000-1C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35"/>
  <sheetViews>
    <sheetView showGridLines="0" workbookViewId="0">
      <selection activeCell="O1" sqref="O1"/>
    </sheetView>
  </sheetViews>
  <sheetFormatPr baseColWidth="10" defaultRowHeight="15"/>
  <sheetData>
    <row r="1" spans="15:15">
      <c r="O1" s="1" t="s">
        <v>51</v>
      </c>
    </row>
    <row r="35" spans="1:1">
      <c r="A35" s="3" t="s">
        <v>144</v>
      </c>
    </row>
  </sheetData>
  <hyperlinks>
    <hyperlink ref="O1" location="Contenido!A1" tooltip="Ir a contenido" display="Ir a contenido" xr:uid="{00000000-0004-0000-1D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P25"/>
  <sheetViews>
    <sheetView showGridLines="0" workbookViewId="0">
      <selection activeCell="O1" sqref="O1"/>
    </sheetView>
  </sheetViews>
  <sheetFormatPr baseColWidth="10" defaultRowHeight="16.5"/>
  <cols>
    <col min="1" max="1" width="0.85546875" style="17" customWidth="1"/>
    <col min="2" max="2" width="13.85546875" style="17" customWidth="1"/>
    <col min="3" max="15" width="11.28515625" style="17" customWidth="1"/>
    <col min="16" max="16384" width="11.42578125" style="17"/>
  </cols>
  <sheetData>
    <row r="1" spans="2:16" ht="73.5" customHeight="1">
      <c r="B1" s="194" t="s">
        <v>148</v>
      </c>
      <c r="C1" s="194"/>
      <c r="D1" s="194"/>
      <c r="E1" s="194"/>
      <c r="F1" s="194"/>
      <c r="G1" s="194"/>
      <c r="H1" s="194"/>
      <c r="I1" s="194"/>
      <c r="J1" s="194"/>
      <c r="K1" s="194"/>
      <c r="L1" s="194"/>
      <c r="M1" s="194"/>
      <c r="N1" s="194"/>
      <c r="O1" s="38" t="s">
        <v>51</v>
      </c>
    </row>
    <row r="2" spans="2:16" ht="24.75" customHeight="1">
      <c r="B2" s="193" t="s">
        <v>9</v>
      </c>
      <c r="C2" s="193"/>
      <c r="D2" s="193"/>
      <c r="E2" s="193"/>
      <c r="F2" s="193"/>
      <c r="G2" s="193"/>
      <c r="H2" s="193"/>
      <c r="I2" s="193"/>
      <c r="J2" s="193"/>
      <c r="K2" s="193"/>
      <c r="L2" s="193"/>
      <c r="M2" s="193"/>
      <c r="N2" s="193"/>
      <c r="O2" s="193"/>
      <c r="P2" s="193"/>
    </row>
    <row r="3" spans="2:16" ht="18.75">
      <c r="B3" s="192" t="s">
        <v>60</v>
      </c>
      <c r="C3" s="192"/>
      <c r="D3" s="192"/>
      <c r="E3" s="192"/>
      <c r="F3" s="192"/>
      <c r="G3" s="192"/>
      <c r="H3" s="192"/>
      <c r="I3" s="192"/>
      <c r="J3" s="192"/>
      <c r="K3" s="192"/>
      <c r="L3" s="192"/>
      <c r="M3" s="192"/>
      <c r="N3" s="192"/>
      <c r="O3" s="192"/>
      <c r="P3" s="192"/>
    </row>
    <row r="4" spans="2:16" ht="17.25" thickBot="1">
      <c r="B4" s="25"/>
      <c r="C4" s="25"/>
      <c r="D4" s="25"/>
      <c r="E4" s="25"/>
      <c r="F4" s="25"/>
      <c r="G4" s="25"/>
      <c r="H4" s="25"/>
      <c r="I4" s="25"/>
      <c r="J4" s="25"/>
      <c r="K4" s="25"/>
      <c r="L4" s="25"/>
      <c r="M4" s="25"/>
      <c r="N4" s="25"/>
      <c r="O4" s="25"/>
      <c r="P4" s="25"/>
    </row>
    <row r="5" spans="2:16" ht="42" customHeight="1">
      <c r="B5" s="115" t="s">
        <v>61</v>
      </c>
      <c r="C5" s="102" t="s">
        <v>12</v>
      </c>
      <c r="D5" s="102" t="s">
        <v>13</v>
      </c>
      <c r="E5" s="102" t="s">
        <v>14</v>
      </c>
      <c r="F5" s="102" t="s">
        <v>15</v>
      </c>
      <c r="G5" s="102" t="s">
        <v>16</v>
      </c>
      <c r="H5" s="102" t="s">
        <v>17</v>
      </c>
      <c r="I5" s="102" t="s">
        <v>18</v>
      </c>
      <c r="J5" s="102" t="s">
        <v>19</v>
      </c>
      <c r="K5" s="102" t="s">
        <v>20</v>
      </c>
      <c r="L5" s="102" t="s">
        <v>21</v>
      </c>
      <c r="M5" s="102" t="s">
        <v>22</v>
      </c>
      <c r="N5" s="102" t="s">
        <v>23</v>
      </c>
      <c r="O5" s="103" t="s">
        <v>66</v>
      </c>
      <c r="P5" s="25"/>
    </row>
    <row r="6" spans="2:16" ht="47.25">
      <c r="B6" s="148" t="s">
        <v>62</v>
      </c>
      <c r="C6" s="144">
        <v>708342</v>
      </c>
      <c r="D6" s="145">
        <v>704203</v>
      </c>
      <c r="E6" s="145">
        <v>644890</v>
      </c>
      <c r="F6" s="145">
        <v>685046</v>
      </c>
      <c r="G6" s="145">
        <v>521431</v>
      </c>
      <c r="H6" s="145">
        <v>484626</v>
      </c>
      <c r="I6" s="145">
        <v>537097</v>
      </c>
      <c r="J6" s="145">
        <v>387780</v>
      </c>
      <c r="K6" s="145">
        <v>521398</v>
      </c>
      <c r="L6" s="145">
        <v>764738</v>
      </c>
      <c r="M6" s="145">
        <v>724430</v>
      </c>
      <c r="N6" s="145">
        <v>866600</v>
      </c>
      <c r="O6" s="149">
        <v>7550581</v>
      </c>
      <c r="P6" s="25"/>
    </row>
    <row r="7" spans="2:16" ht="31.5">
      <c r="B7" s="150" t="s">
        <v>63</v>
      </c>
      <c r="C7" s="146">
        <f>+C6/5</f>
        <v>141668.4</v>
      </c>
      <c r="D7" s="147">
        <f t="shared" ref="D7:O7" si="0">+D6/5</f>
        <v>140840.6</v>
      </c>
      <c r="E7" s="147">
        <f t="shared" si="0"/>
        <v>128978</v>
      </c>
      <c r="F7" s="147">
        <f t="shared" si="0"/>
        <v>137009.20000000001</v>
      </c>
      <c r="G7" s="147">
        <f t="shared" si="0"/>
        <v>104286.2</v>
      </c>
      <c r="H7" s="147">
        <f t="shared" si="0"/>
        <v>96925.2</v>
      </c>
      <c r="I7" s="147">
        <f t="shared" si="0"/>
        <v>107419.4</v>
      </c>
      <c r="J7" s="147">
        <f t="shared" si="0"/>
        <v>77556</v>
      </c>
      <c r="K7" s="147">
        <f t="shared" si="0"/>
        <v>104279.6</v>
      </c>
      <c r="L7" s="147">
        <f t="shared" si="0"/>
        <v>152947.6</v>
      </c>
      <c r="M7" s="147">
        <f t="shared" si="0"/>
        <v>144886</v>
      </c>
      <c r="N7" s="147">
        <f t="shared" si="0"/>
        <v>173320</v>
      </c>
      <c r="O7" s="151">
        <f t="shared" si="0"/>
        <v>1510116.2</v>
      </c>
      <c r="P7" s="25"/>
    </row>
    <row r="8" spans="2:16" ht="32.25" thickBot="1">
      <c r="B8" s="152" t="s">
        <v>64</v>
      </c>
      <c r="C8" s="153">
        <f>+(C6/$O$6)*100</f>
        <v>9.381291320495734</v>
      </c>
      <c r="D8" s="154">
        <f t="shared" ref="D8:O8" si="1">+(D6/$O$6)*100</f>
        <v>9.3264743468085438</v>
      </c>
      <c r="E8" s="154">
        <f t="shared" si="1"/>
        <v>8.5409321481353544</v>
      </c>
      <c r="F8" s="154">
        <f t="shared" si="1"/>
        <v>9.0727587718084219</v>
      </c>
      <c r="G8" s="154">
        <f t="shared" si="1"/>
        <v>6.9058394314291842</v>
      </c>
      <c r="H8" s="154">
        <f t="shared" si="1"/>
        <v>6.4183934984605822</v>
      </c>
      <c r="I8" s="154">
        <f t="shared" si="1"/>
        <v>7.1133201537735973</v>
      </c>
      <c r="J8" s="154">
        <f t="shared" si="1"/>
        <v>5.1357637246723131</v>
      </c>
      <c r="K8" s="154">
        <f t="shared" si="1"/>
        <v>6.9054023789692467</v>
      </c>
      <c r="L8" s="154">
        <f t="shared" si="1"/>
        <v>10.128200730513321</v>
      </c>
      <c r="M8" s="154">
        <f t="shared" si="1"/>
        <v>9.5943610167217592</v>
      </c>
      <c r="N8" s="154">
        <f t="shared" si="1"/>
        <v>11.477262478211941</v>
      </c>
      <c r="O8" s="155">
        <f t="shared" si="1"/>
        <v>100</v>
      </c>
      <c r="P8" s="39"/>
    </row>
    <row r="10" spans="2:16">
      <c r="B10" s="181" t="s">
        <v>143</v>
      </c>
      <c r="C10" s="181"/>
      <c r="D10" s="181"/>
      <c r="E10" s="181"/>
      <c r="F10" s="181"/>
      <c r="G10" s="181"/>
      <c r="H10" s="181"/>
      <c r="I10" s="181"/>
      <c r="J10" s="181"/>
      <c r="K10" s="181"/>
      <c r="L10" s="181"/>
      <c r="M10" s="181"/>
      <c r="N10" s="181"/>
      <c r="O10" s="181"/>
      <c r="P10" s="181"/>
    </row>
    <row r="14" spans="2:16">
      <c r="C14" s="40"/>
      <c r="D14" s="41"/>
    </row>
    <row r="15" spans="2:16">
      <c r="C15" s="40"/>
      <c r="D15" s="41"/>
    </row>
    <row r="16" spans="2:16">
      <c r="C16" s="40"/>
      <c r="D16" s="41"/>
    </row>
    <row r="17" spans="3:4">
      <c r="C17" s="40"/>
      <c r="D17" s="41"/>
    </row>
    <row r="18" spans="3:4">
      <c r="C18" s="40"/>
      <c r="D18" s="41"/>
    </row>
    <row r="19" spans="3:4">
      <c r="C19" s="40"/>
      <c r="D19" s="41"/>
    </row>
    <row r="20" spans="3:4">
      <c r="C20" s="40"/>
      <c r="D20" s="41"/>
    </row>
    <row r="21" spans="3:4">
      <c r="C21" s="40"/>
      <c r="D21" s="41"/>
    </row>
    <row r="22" spans="3:4">
      <c r="C22" s="40"/>
      <c r="D22" s="41"/>
    </row>
    <row r="23" spans="3:4">
      <c r="C23" s="40"/>
      <c r="D23" s="41"/>
    </row>
    <row r="24" spans="3:4">
      <c r="C24" s="40"/>
      <c r="D24" s="41"/>
    </row>
    <row r="25" spans="3:4">
      <c r="C25" s="40"/>
      <c r="D25" s="41"/>
    </row>
  </sheetData>
  <mergeCells count="4">
    <mergeCell ref="B10:P10"/>
    <mergeCell ref="B3:P3"/>
    <mergeCell ref="B2:P2"/>
    <mergeCell ref="B1:N1"/>
  </mergeCells>
  <hyperlinks>
    <hyperlink ref="O1" location="Contenido!A1" tooltip="Ir a contenido" display="Ir a contenido" xr:uid="{00000000-0004-0000-1E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P10"/>
  <sheetViews>
    <sheetView showGridLines="0" workbookViewId="0">
      <selection activeCell="O1" sqref="O1"/>
    </sheetView>
  </sheetViews>
  <sheetFormatPr baseColWidth="10" defaultRowHeight="16.5"/>
  <cols>
    <col min="1" max="1" width="0.85546875" style="17" customWidth="1"/>
    <col min="2" max="2" width="13.85546875" style="17" customWidth="1"/>
    <col min="3" max="10" width="11.28515625" style="17" customWidth="1"/>
    <col min="11" max="11" width="13.7109375" style="17" bestFit="1" customWidth="1"/>
    <col min="12" max="12" width="11.28515625" style="17" customWidth="1"/>
    <col min="13" max="13" width="13.140625" style="17" bestFit="1" customWidth="1"/>
    <col min="14" max="14" width="11.28515625" style="17" customWidth="1"/>
    <col min="15" max="15" width="12.85546875" style="17" bestFit="1" customWidth="1"/>
    <col min="16" max="16384" width="11.42578125" style="17"/>
  </cols>
  <sheetData>
    <row r="1" spans="2:16" ht="57.75" customHeight="1">
      <c r="B1" s="194" t="s">
        <v>149</v>
      </c>
      <c r="C1" s="194"/>
      <c r="D1" s="194"/>
      <c r="E1" s="194"/>
      <c r="F1" s="194"/>
      <c r="G1" s="194"/>
      <c r="H1" s="194"/>
      <c r="I1" s="194"/>
      <c r="J1" s="194"/>
      <c r="K1" s="194"/>
      <c r="L1" s="194"/>
      <c r="M1" s="194"/>
      <c r="N1" s="194"/>
      <c r="O1" s="38" t="s">
        <v>51</v>
      </c>
    </row>
    <row r="2" spans="2:16" ht="24.75" customHeight="1">
      <c r="B2" s="190" t="s">
        <v>28</v>
      </c>
      <c r="C2" s="190"/>
      <c r="D2" s="190"/>
      <c r="E2" s="190"/>
      <c r="F2" s="190"/>
      <c r="G2" s="190"/>
      <c r="H2" s="190"/>
      <c r="I2" s="190"/>
      <c r="J2" s="190"/>
      <c r="K2" s="190"/>
      <c r="L2" s="190"/>
      <c r="M2" s="190"/>
      <c r="N2" s="190"/>
      <c r="O2" s="190"/>
      <c r="P2" s="190"/>
    </row>
    <row r="3" spans="2:16" ht="18.75">
      <c r="B3" s="192" t="s">
        <v>60</v>
      </c>
      <c r="C3" s="192"/>
      <c r="D3" s="192"/>
      <c r="E3" s="192"/>
      <c r="F3" s="192"/>
      <c r="G3" s="192"/>
      <c r="H3" s="192"/>
      <c r="I3" s="192"/>
      <c r="J3" s="192"/>
      <c r="K3" s="192"/>
      <c r="L3" s="192"/>
      <c r="M3" s="192"/>
      <c r="N3" s="192"/>
      <c r="O3" s="192"/>
      <c r="P3" s="192"/>
    </row>
    <row r="4" spans="2:16" ht="17.25" thickBot="1">
      <c r="B4" s="25"/>
      <c r="C4" s="25"/>
      <c r="D4" s="25"/>
      <c r="E4" s="25"/>
      <c r="F4" s="25"/>
      <c r="G4" s="25"/>
      <c r="H4" s="25"/>
      <c r="I4" s="25"/>
      <c r="J4" s="25"/>
      <c r="K4" s="25"/>
      <c r="L4" s="25"/>
      <c r="M4" s="25"/>
      <c r="N4" s="25"/>
      <c r="O4" s="25"/>
      <c r="P4" s="25"/>
    </row>
    <row r="5" spans="2:16" ht="41.25" customHeight="1">
      <c r="B5" s="115" t="s">
        <v>61</v>
      </c>
      <c r="C5" s="102" t="s">
        <v>12</v>
      </c>
      <c r="D5" s="102" t="s">
        <v>13</v>
      </c>
      <c r="E5" s="102" t="s">
        <v>14</v>
      </c>
      <c r="F5" s="102" t="s">
        <v>15</v>
      </c>
      <c r="G5" s="102" t="s">
        <v>16</v>
      </c>
      <c r="H5" s="102" t="s">
        <v>17</v>
      </c>
      <c r="I5" s="102" t="s">
        <v>18</v>
      </c>
      <c r="J5" s="102" t="s">
        <v>19</v>
      </c>
      <c r="K5" s="102" t="s">
        <v>20</v>
      </c>
      <c r="L5" s="102" t="s">
        <v>21</v>
      </c>
      <c r="M5" s="102" t="s">
        <v>22</v>
      </c>
      <c r="N5" s="102" t="s">
        <v>23</v>
      </c>
      <c r="O5" s="103" t="s">
        <v>66</v>
      </c>
      <c r="P5" s="39"/>
    </row>
    <row r="6" spans="2:16" ht="47.25">
      <c r="B6" s="156" t="s">
        <v>62</v>
      </c>
      <c r="C6" s="144">
        <v>9477</v>
      </c>
      <c r="D6" s="145">
        <v>10186</v>
      </c>
      <c r="E6" s="145">
        <v>8679</v>
      </c>
      <c r="F6" s="145">
        <v>7839</v>
      </c>
      <c r="G6" s="145">
        <v>5098</v>
      </c>
      <c r="H6" s="145">
        <v>4424</v>
      </c>
      <c r="I6" s="145">
        <v>5044</v>
      </c>
      <c r="J6" s="145">
        <v>3870</v>
      </c>
      <c r="K6" s="145">
        <v>5181</v>
      </c>
      <c r="L6" s="145">
        <v>9144</v>
      </c>
      <c r="M6" s="145">
        <v>8330</v>
      </c>
      <c r="N6" s="145">
        <v>9851</v>
      </c>
      <c r="O6" s="149">
        <v>87123</v>
      </c>
      <c r="P6" s="39"/>
    </row>
    <row r="7" spans="2:16" ht="31.5">
      <c r="B7" s="156" t="s">
        <v>63</v>
      </c>
      <c r="C7" s="146">
        <f>+C6/5</f>
        <v>1895.4</v>
      </c>
      <c r="D7" s="147">
        <f t="shared" ref="D7:O7" si="0">+D6/5</f>
        <v>2037.2</v>
      </c>
      <c r="E7" s="147">
        <f t="shared" si="0"/>
        <v>1735.8</v>
      </c>
      <c r="F7" s="147">
        <f t="shared" si="0"/>
        <v>1567.8</v>
      </c>
      <c r="G7" s="147">
        <f t="shared" si="0"/>
        <v>1019.6</v>
      </c>
      <c r="H7" s="147">
        <f t="shared" si="0"/>
        <v>884.8</v>
      </c>
      <c r="I7" s="147">
        <f t="shared" si="0"/>
        <v>1008.8</v>
      </c>
      <c r="J7" s="147">
        <f t="shared" si="0"/>
        <v>774</v>
      </c>
      <c r="K7" s="147">
        <f t="shared" si="0"/>
        <v>1036.2</v>
      </c>
      <c r="L7" s="147">
        <f t="shared" si="0"/>
        <v>1828.8</v>
      </c>
      <c r="M7" s="147">
        <f t="shared" si="0"/>
        <v>1666</v>
      </c>
      <c r="N7" s="147">
        <f t="shared" si="0"/>
        <v>1970.2</v>
      </c>
      <c r="O7" s="151">
        <f t="shared" si="0"/>
        <v>17424.599999999999</v>
      </c>
      <c r="P7" s="39"/>
    </row>
    <row r="8" spans="2:16" ht="32.25" customHeight="1" thickBot="1">
      <c r="B8" s="157" t="s">
        <v>64</v>
      </c>
      <c r="C8" s="153">
        <f>+(C6/$O$6)*100</f>
        <v>10.877724596260459</v>
      </c>
      <c r="D8" s="154">
        <f t="shared" ref="D8:O8" si="1">+(D6/$O$6)*100</f>
        <v>11.691516591485602</v>
      </c>
      <c r="E8" s="154">
        <f t="shared" si="1"/>
        <v>9.9617781756826567</v>
      </c>
      <c r="F8" s="154">
        <f t="shared" si="1"/>
        <v>8.9976240487586505</v>
      </c>
      <c r="G8" s="154">
        <f t="shared" si="1"/>
        <v>5.8514973084030624</v>
      </c>
      <c r="H8" s="154">
        <f t="shared" si="1"/>
        <v>5.0778784017997545</v>
      </c>
      <c r="I8" s="154">
        <f t="shared" si="1"/>
        <v>5.789515971672234</v>
      </c>
      <c r="J8" s="154">
        <f t="shared" si="1"/>
        <v>4.4419957990427328</v>
      </c>
      <c r="K8" s="154">
        <f t="shared" si="1"/>
        <v>5.9467649185634102</v>
      </c>
      <c r="L8" s="154">
        <f t="shared" si="1"/>
        <v>10.495506353087016</v>
      </c>
      <c r="M8" s="154">
        <f t="shared" si="1"/>
        <v>9.5611950919963729</v>
      </c>
      <c r="N8" s="154">
        <f t="shared" si="1"/>
        <v>11.307002743248052</v>
      </c>
      <c r="O8" s="155">
        <f t="shared" si="1"/>
        <v>100</v>
      </c>
      <c r="P8" s="39"/>
    </row>
    <row r="10" spans="2:16">
      <c r="B10" s="181" t="s">
        <v>143</v>
      </c>
      <c r="C10" s="181"/>
      <c r="D10" s="181"/>
      <c r="E10" s="181"/>
      <c r="F10" s="181"/>
      <c r="G10" s="181"/>
      <c r="H10" s="181"/>
      <c r="I10" s="181"/>
      <c r="J10" s="181"/>
      <c r="K10" s="181"/>
      <c r="L10" s="181"/>
      <c r="M10" s="181"/>
      <c r="N10" s="181"/>
      <c r="O10" s="181"/>
      <c r="P10" s="181"/>
    </row>
  </sheetData>
  <mergeCells count="4">
    <mergeCell ref="B1:N1"/>
    <mergeCell ref="B2:P2"/>
    <mergeCell ref="B3:P3"/>
    <mergeCell ref="B10:P10"/>
  </mergeCells>
  <hyperlinks>
    <hyperlink ref="O1" location="Contenido!A1" tooltip="Ir a contenido" display="Ir a contenido" xr:uid="{00000000-0004-0000-1F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35"/>
  <sheetViews>
    <sheetView showGridLines="0" workbookViewId="0">
      <selection activeCell="O1" sqref="O1"/>
    </sheetView>
  </sheetViews>
  <sheetFormatPr baseColWidth="10" defaultRowHeight="15"/>
  <sheetData>
    <row r="1" spans="15:15">
      <c r="O1" s="1" t="s">
        <v>51</v>
      </c>
    </row>
    <row r="35" spans="1:1">
      <c r="A35" s="3" t="s">
        <v>143</v>
      </c>
    </row>
  </sheetData>
  <hyperlinks>
    <hyperlink ref="O1" location="Contenido!A1" tooltip="Ir a contenido" display="Ir a contenido" xr:uid="{00000000-0004-0000-20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35"/>
  <sheetViews>
    <sheetView showGridLines="0" topLeftCell="A10" workbookViewId="0">
      <selection activeCell="A35" sqref="A35"/>
    </sheetView>
  </sheetViews>
  <sheetFormatPr baseColWidth="10" defaultRowHeight="15"/>
  <sheetData>
    <row r="1" spans="15:15">
      <c r="O1" s="1" t="s">
        <v>51</v>
      </c>
    </row>
    <row r="35" spans="1:1">
      <c r="A35" s="3" t="s">
        <v>143</v>
      </c>
    </row>
  </sheetData>
  <hyperlinks>
    <hyperlink ref="O1" location="Contenido!A1" display="Ir a contenido" xr:uid="{00000000-0004-0000-2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V22"/>
  <sheetViews>
    <sheetView showGridLines="0" workbookViewId="0">
      <selection activeCell="I1" sqref="I1"/>
    </sheetView>
  </sheetViews>
  <sheetFormatPr baseColWidth="10" defaultRowHeight="16.5"/>
  <cols>
    <col min="1" max="1" width="1" style="17" customWidth="1"/>
    <col min="2" max="2" width="17.28515625" style="17" customWidth="1"/>
    <col min="3" max="3" width="19" style="17" customWidth="1"/>
    <col min="4" max="4" width="17.28515625" style="17" customWidth="1"/>
    <col min="5" max="5" width="18.85546875" style="17" customWidth="1"/>
    <col min="6" max="6" width="18.140625" style="17" customWidth="1"/>
    <col min="7" max="7" width="18.5703125" style="17" customWidth="1"/>
    <col min="8" max="8" width="21.42578125" style="17" customWidth="1"/>
    <col min="9" max="16384" width="11.42578125" style="17"/>
  </cols>
  <sheetData>
    <row r="1" spans="2:9" ht="64.5" customHeight="1">
      <c r="B1" s="189" t="s">
        <v>91</v>
      </c>
      <c r="C1" s="189"/>
      <c r="D1" s="189"/>
      <c r="E1" s="189"/>
      <c r="F1" s="189"/>
      <c r="G1" s="189"/>
      <c r="H1" s="189"/>
      <c r="I1" s="19" t="s">
        <v>51</v>
      </c>
    </row>
    <row r="2" spans="2:9" ht="23.25" customHeight="1">
      <c r="B2" s="188" t="s">
        <v>92</v>
      </c>
      <c r="C2" s="188"/>
      <c r="D2" s="188"/>
      <c r="E2" s="188"/>
      <c r="F2" s="188"/>
      <c r="G2" s="188"/>
      <c r="H2" s="188"/>
    </row>
    <row r="3" spans="2:9" ht="10.5" customHeight="1" thickBot="1"/>
    <row r="4" spans="2:9" ht="24.75" customHeight="1">
      <c r="B4" s="163" t="s">
        <v>74</v>
      </c>
      <c r="C4" s="165">
        <v>2008</v>
      </c>
      <c r="D4" s="165"/>
      <c r="E4" s="165"/>
      <c r="F4" s="165" t="s">
        <v>125</v>
      </c>
      <c r="G4" s="165"/>
      <c r="H4" s="168"/>
    </row>
    <row r="5" spans="2:9" ht="93" customHeight="1">
      <c r="B5" s="164"/>
      <c r="C5" s="54" t="s">
        <v>75</v>
      </c>
      <c r="D5" s="54" t="s">
        <v>76</v>
      </c>
      <c r="E5" s="54" t="s">
        <v>77</v>
      </c>
      <c r="F5" s="54" t="s">
        <v>75</v>
      </c>
      <c r="G5" s="54" t="s">
        <v>76</v>
      </c>
      <c r="H5" s="57" t="s">
        <v>77</v>
      </c>
    </row>
    <row r="6" spans="2:9">
      <c r="B6" s="58" t="s">
        <v>78</v>
      </c>
      <c r="C6" s="44">
        <v>18</v>
      </c>
      <c r="D6" s="44">
        <v>213</v>
      </c>
      <c r="E6" s="44">
        <v>60</v>
      </c>
      <c r="F6" s="44">
        <v>10</v>
      </c>
      <c r="G6" s="44">
        <v>212</v>
      </c>
      <c r="H6" s="59">
        <v>62</v>
      </c>
    </row>
    <row r="7" spans="2:9">
      <c r="B7" s="58" t="s">
        <v>79</v>
      </c>
      <c r="C7" s="44">
        <v>20</v>
      </c>
      <c r="D7" s="44">
        <v>245</v>
      </c>
      <c r="E7" s="44">
        <v>65</v>
      </c>
      <c r="F7" s="44">
        <v>27</v>
      </c>
      <c r="G7" s="44">
        <v>232</v>
      </c>
      <c r="H7" s="59">
        <v>51</v>
      </c>
    </row>
    <row r="8" spans="2:9">
      <c r="B8" s="58" t="s">
        <v>80</v>
      </c>
      <c r="C8" s="44">
        <v>29</v>
      </c>
      <c r="D8" s="44">
        <v>245</v>
      </c>
      <c r="E8" s="44">
        <v>57</v>
      </c>
      <c r="F8" s="44">
        <v>20</v>
      </c>
      <c r="G8" s="44">
        <v>220</v>
      </c>
      <c r="H8" s="59">
        <v>49</v>
      </c>
    </row>
    <row r="9" spans="2:9">
      <c r="B9" s="58" t="s">
        <v>81</v>
      </c>
      <c r="C9" s="44">
        <v>39</v>
      </c>
      <c r="D9" s="44">
        <v>211</v>
      </c>
      <c r="E9" s="44">
        <v>58</v>
      </c>
      <c r="F9" s="44">
        <v>14</v>
      </c>
      <c r="G9" s="44">
        <v>142</v>
      </c>
      <c r="H9" s="59">
        <v>22</v>
      </c>
    </row>
    <row r="10" spans="2:9">
      <c r="B10" s="58" t="s">
        <v>82</v>
      </c>
      <c r="C10" s="44">
        <v>31</v>
      </c>
      <c r="D10" s="44">
        <v>145</v>
      </c>
      <c r="E10" s="44">
        <v>47</v>
      </c>
      <c r="F10" s="44" t="s">
        <v>73</v>
      </c>
      <c r="G10" s="44" t="s">
        <v>73</v>
      </c>
      <c r="H10" s="59" t="s">
        <v>73</v>
      </c>
    </row>
    <row r="11" spans="2:9">
      <c r="B11" s="58" t="s">
        <v>83</v>
      </c>
      <c r="C11" s="44">
        <v>34</v>
      </c>
      <c r="D11" s="44">
        <v>116</v>
      </c>
      <c r="E11" s="44">
        <v>27</v>
      </c>
      <c r="F11" s="44" t="s">
        <v>73</v>
      </c>
      <c r="G11" s="44" t="s">
        <v>73</v>
      </c>
      <c r="H11" s="59" t="s">
        <v>73</v>
      </c>
    </row>
    <row r="12" spans="2:9">
      <c r="B12" s="58" t="s">
        <v>84</v>
      </c>
      <c r="C12" s="44">
        <v>24</v>
      </c>
      <c r="D12" s="44">
        <v>123</v>
      </c>
      <c r="E12" s="44">
        <v>29</v>
      </c>
      <c r="F12" s="44" t="s">
        <v>73</v>
      </c>
      <c r="G12" s="44" t="s">
        <v>73</v>
      </c>
      <c r="H12" s="59" t="s">
        <v>73</v>
      </c>
    </row>
    <row r="13" spans="2:9">
      <c r="B13" s="58" t="s">
        <v>85</v>
      </c>
      <c r="C13" s="44">
        <v>24</v>
      </c>
      <c r="D13" s="44">
        <v>85</v>
      </c>
      <c r="E13" s="44">
        <v>21</v>
      </c>
      <c r="F13" s="44" t="s">
        <v>73</v>
      </c>
      <c r="G13" s="44" t="s">
        <v>73</v>
      </c>
      <c r="H13" s="59" t="s">
        <v>73</v>
      </c>
    </row>
    <row r="14" spans="2:9">
      <c r="B14" s="58" t="s">
        <v>86</v>
      </c>
      <c r="C14" s="44">
        <v>19</v>
      </c>
      <c r="D14" s="44">
        <v>122</v>
      </c>
      <c r="E14" s="44">
        <v>37</v>
      </c>
      <c r="F14" s="44" t="s">
        <v>73</v>
      </c>
      <c r="G14" s="44" t="s">
        <v>73</v>
      </c>
      <c r="H14" s="59" t="s">
        <v>73</v>
      </c>
    </row>
    <row r="15" spans="2:9">
      <c r="B15" s="58" t="s">
        <v>87</v>
      </c>
      <c r="C15" s="44">
        <v>18</v>
      </c>
      <c r="D15" s="44">
        <v>168</v>
      </c>
      <c r="E15" s="44">
        <v>53</v>
      </c>
      <c r="F15" s="44" t="s">
        <v>73</v>
      </c>
      <c r="G15" s="44" t="s">
        <v>73</v>
      </c>
      <c r="H15" s="59" t="s">
        <v>73</v>
      </c>
    </row>
    <row r="16" spans="2:9">
      <c r="B16" s="58" t="s">
        <v>88</v>
      </c>
      <c r="C16" s="44">
        <v>20</v>
      </c>
      <c r="D16" s="44">
        <v>257</v>
      </c>
      <c r="E16" s="44">
        <v>90</v>
      </c>
      <c r="F16" s="44" t="s">
        <v>73</v>
      </c>
      <c r="G16" s="44" t="s">
        <v>73</v>
      </c>
      <c r="H16" s="59" t="s">
        <v>73</v>
      </c>
    </row>
    <row r="17" spans="2:256">
      <c r="B17" s="58" t="s">
        <v>89</v>
      </c>
      <c r="C17" s="44">
        <v>23</v>
      </c>
      <c r="D17" s="44">
        <v>279</v>
      </c>
      <c r="E17" s="44">
        <v>106</v>
      </c>
      <c r="F17" s="44" t="s">
        <v>73</v>
      </c>
      <c r="G17" s="44" t="s">
        <v>73</v>
      </c>
      <c r="H17" s="59" t="s">
        <v>73</v>
      </c>
    </row>
    <row r="18" spans="2:256" ht="17.25" thickBot="1">
      <c r="B18" s="60" t="s">
        <v>90</v>
      </c>
      <c r="C18" s="61">
        <v>299</v>
      </c>
      <c r="D18" s="62">
        <v>2209</v>
      </c>
      <c r="E18" s="61">
        <v>650</v>
      </c>
      <c r="F18" s="61">
        <v>71</v>
      </c>
      <c r="G18" s="61">
        <v>806</v>
      </c>
      <c r="H18" s="51">
        <v>184</v>
      </c>
    </row>
    <row r="19" spans="2:256">
      <c r="I19" s="20"/>
      <c r="J19" s="20"/>
      <c r="K19" s="20"/>
      <c r="L19" s="20"/>
      <c r="M19" s="20"/>
      <c r="N19" s="20"/>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c r="EO19" s="169"/>
      <c r="EP19" s="169"/>
      <c r="EQ19" s="169"/>
      <c r="ER19" s="169"/>
      <c r="ES19" s="169"/>
      <c r="ET19" s="169"/>
      <c r="EU19" s="169"/>
      <c r="EV19" s="169"/>
      <c r="EW19" s="169"/>
      <c r="EX19" s="169"/>
      <c r="EY19" s="169"/>
      <c r="EZ19" s="169"/>
      <c r="FA19" s="169"/>
      <c r="FB19" s="169"/>
      <c r="FC19" s="169"/>
      <c r="FD19" s="169"/>
      <c r="FE19" s="169"/>
      <c r="FF19" s="169"/>
      <c r="FG19" s="169"/>
      <c r="FH19" s="169"/>
      <c r="FI19" s="169"/>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c r="GK19" s="169"/>
      <c r="GL19" s="169"/>
      <c r="GM19" s="169"/>
      <c r="GN19" s="169"/>
      <c r="GO19" s="169"/>
      <c r="GP19" s="169"/>
      <c r="GQ19" s="169"/>
      <c r="GR19" s="169"/>
      <c r="GS19" s="169"/>
      <c r="GT19" s="169"/>
      <c r="GU19" s="169"/>
      <c r="GV19" s="169"/>
      <c r="GW19" s="169"/>
      <c r="GX19" s="169"/>
      <c r="GY19" s="169"/>
      <c r="GZ19" s="169"/>
      <c r="HA19" s="169"/>
      <c r="HB19" s="169"/>
      <c r="HC19" s="169"/>
      <c r="HD19" s="169"/>
      <c r="HE19" s="169"/>
      <c r="HF19" s="169"/>
      <c r="HG19" s="169"/>
      <c r="HH19" s="169"/>
      <c r="HI19" s="169"/>
      <c r="HJ19" s="169"/>
      <c r="HK19" s="169"/>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row>
    <row r="20" spans="2:256">
      <c r="B20" s="170" t="s">
        <v>137</v>
      </c>
      <c r="C20" s="170"/>
      <c r="D20" s="170"/>
      <c r="E20" s="170"/>
      <c r="F20" s="170"/>
      <c r="G20" s="170"/>
      <c r="H20" s="170"/>
    </row>
    <row r="21" spans="2:256">
      <c r="B21" s="55" t="s">
        <v>139</v>
      </c>
      <c r="C21" s="56"/>
      <c r="D21" s="56"/>
      <c r="E21" s="56"/>
      <c r="F21" s="56"/>
      <c r="G21" s="56"/>
      <c r="H21" s="56"/>
    </row>
    <row r="22" spans="2:256">
      <c r="B22" s="52" t="s">
        <v>141</v>
      </c>
      <c r="C22" s="56"/>
      <c r="D22" s="56"/>
      <c r="E22" s="56"/>
      <c r="F22" s="56"/>
      <c r="G22" s="56"/>
      <c r="H22" s="56"/>
    </row>
  </sheetData>
  <mergeCells count="41">
    <mergeCell ref="B20:H20"/>
    <mergeCell ref="B4:B5"/>
    <mergeCell ref="O19:U19"/>
    <mergeCell ref="V19:AB19"/>
    <mergeCell ref="AC19:AI19"/>
    <mergeCell ref="AJ19:AP19"/>
    <mergeCell ref="DI19:DO19"/>
    <mergeCell ref="DP19:DV19"/>
    <mergeCell ref="DW19:EC19"/>
    <mergeCell ref="AQ19:AW19"/>
    <mergeCell ref="AX19:BD19"/>
    <mergeCell ref="BE19:BK19"/>
    <mergeCell ref="BL19:BR19"/>
    <mergeCell ref="BS19:BY19"/>
    <mergeCell ref="HX19:ID19"/>
    <mergeCell ref="IE19:IK19"/>
    <mergeCell ref="IL19:IR19"/>
    <mergeCell ref="IS19:IV19"/>
    <mergeCell ref="FT19:FZ19"/>
    <mergeCell ref="GA19:GG19"/>
    <mergeCell ref="GH19:GN19"/>
    <mergeCell ref="GO19:GU19"/>
    <mergeCell ref="GV19:HB19"/>
    <mergeCell ref="HC19:HI19"/>
    <mergeCell ref="HQ19:HW19"/>
    <mergeCell ref="B1:H1"/>
    <mergeCell ref="B2:H2"/>
    <mergeCell ref="F4:H4"/>
    <mergeCell ref="C4:E4"/>
    <mergeCell ref="HJ19:HP19"/>
    <mergeCell ref="ED19:EJ19"/>
    <mergeCell ref="EK19:EQ19"/>
    <mergeCell ref="ER19:EX19"/>
    <mergeCell ref="EY19:FE19"/>
    <mergeCell ref="BZ19:CF19"/>
    <mergeCell ref="CG19:CM19"/>
    <mergeCell ref="FF19:FL19"/>
    <mergeCell ref="FM19:FS19"/>
    <mergeCell ref="CN19:CT19"/>
    <mergeCell ref="CU19:DA19"/>
    <mergeCell ref="DB19:DH19"/>
  </mergeCells>
  <hyperlinks>
    <hyperlink ref="I1" location="Contenido!A1" tooltip="Ir a contenido" display="Ir a contenido" xr:uid="{00000000-0004-0000-07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C12"/>
  <sheetViews>
    <sheetView showGridLines="0" topLeftCell="F1" zoomScaleNormal="100" workbookViewId="0">
      <selection activeCell="BB12" sqref="BB12:BC12"/>
    </sheetView>
  </sheetViews>
  <sheetFormatPr baseColWidth="10" defaultRowHeight="16.5"/>
  <cols>
    <col min="1" max="1" width="1" style="17" customWidth="1"/>
    <col min="2" max="2" width="10" style="17" customWidth="1"/>
    <col min="3" max="11" width="3.140625" style="17" customWidth="1"/>
    <col min="12" max="54" width="3.7109375" style="17" customWidth="1"/>
    <col min="55" max="55" width="9.85546875" style="17" customWidth="1"/>
    <col min="56" max="16384" width="11.42578125" style="17"/>
  </cols>
  <sheetData>
    <row r="1" spans="2:55" ht="30" customHeight="1">
      <c r="B1" s="187" t="s">
        <v>95</v>
      </c>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row>
    <row r="2" spans="2:55" ht="18.75">
      <c r="B2" s="188" t="s">
        <v>72</v>
      </c>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row>
    <row r="3" spans="2:55" ht="6" customHeight="1" thickBot="1"/>
    <row r="4" spans="2:55" ht="23.25" customHeight="1">
      <c r="B4" s="163" t="s">
        <v>93</v>
      </c>
      <c r="C4" s="165" t="s">
        <v>94</v>
      </c>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6" t="s">
        <v>26</v>
      </c>
    </row>
    <row r="5" spans="2:55" s="21" customFormat="1" ht="28.5" customHeight="1">
      <c r="B5" s="164"/>
      <c r="C5" s="42">
        <v>1</v>
      </c>
      <c r="D5" s="42">
        <v>2</v>
      </c>
      <c r="E5" s="42">
        <v>3</v>
      </c>
      <c r="F5" s="42">
        <v>4</v>
      </c>
      <c r="G5" s="42">
        <v>5</v>
      </c>
      <c r="H5" s="42">
        <v>6</v>
      </c>
      <c r="I5" s="42">
        <v>7</v>
      </c>
      <c r="J5" s="42">
        <v>8</v>
      </c>
      <c r="K5" s="42">
        <v>9</v>
      </c>
      <c r="L5" s="42">
        <v>10</v>
      </c>
      <c r="M5" s="42">
        <v>11</v>
      </c>
      <c r="N5" s="42">
        <v>12</v>
      </c>
      <c r="O5" s="42">
        <v>13</v>
      </c>
      <c r="P5" s="42">
        <v>14</v>
      </c>
      <c r="Q5" s="42">
        <v>15</v>
      </c>
      <c r="R5" s="42">
        <v>16</v>
      </c>
      <c r="S5" s="42">
        <v>17</v>
      </c>
      <c r="T5" s="42">
        <v>18</v>
      </c>
      <c r="U5" s="42">
        <v>19</v>
      </c>
      <c r="V5" s="42">
        <v>20</v>
      </c>
      <c r="W5" s="42">
        <v>21</v>
      </c>
      <c r="X5" s="42">
        <v>22</v>
      </c>
      <c r="Y5" s="42">
        <v>23</v>
      </c>
      <c r="Z5" s="42">
        <v>24</v>
      </c>
      <c r="AA5" s="42">
        <v>25</v>
      </c>
      <c r="AB5" s="42">
        <v>26</v>
      </c>
      <c r="AC5" s="42">
        <v>27</v>
      </c>
      <c r="AD5" s="42">
        <v>28</v>
      </c>
      <c r="AE5" s="42">
        <v>29</v>
      </c>
      <c r="AF5" s="42">
        <v>30</v>
      </c>
      <c r="AG5" s="42">
        <v>31</v>
      </c>
      <c r="AH5" s="42">
        <v>32</v>
      </c>
      <c r="AI5" s="42">
        <v>33</v>
      </c>
      <c r="AJ5" s="42">
        <v>34</v>
      </c>
      <c r="AK5" s="42">
        <v>35</v>
      </c>
      <c r="AL5" s="42">
        <v>36</v>
      </c>
      <c r="AM5" s="42">
        <v>37</v>
      </c>
      <c r="AN5" s="42">
        <v>38</v>
      </c>
      <c r="AO5" s="42">
        <v>39</v>
      </c>
      <c r="AP5" s="42">
        <v>40</v>
      </c>
      <c r="AQ5" s="42">
        <v>41</v>
      </c>
      <c r="AR5" s="42">
        <v>42</v>
      </c>
      <c r="AS5" s="42">
        <v>43</v>
      </c>
      <c r="AT5" s="42">
        <v>44</v>
      </c>
      <c r="AU5" s="42">
        <v>45</v>
      </c>
      <c r="AV5" s="42">
        <v>46</v>
      </c>
      <c r="AW5" s="42">
        <v>47</v>
      </c>
      <c r="AX5" s="42">
        <v>48</v>
      </c>
      <c r="AY5" s="42">
        <v>49</v>
      </c>
      <c r="AZ5" s="42">
        <v>50</v>
      </c>
      <c r="BA5" s="42">
        <v>51</v>
      </c>
      <c r="BB5" s="42">
        <v>52</v>
      </c>
      <c r="BC5" s="167"/>
    </row>
    <row r="6" spans="2:55" s="21" customFormat="1" ht="33.75" customHeight="1">
      <c r="B6" s="65">
        <v>2008</v>
      </c>
      <c r="C6" s="64">
        <v>37</v>
      </c>
      <c r="D6" s="64">
        <v>52</v>
      </c>
      <c r="E6" s="64">
        <v>47</v>
      </c>
      <c r="F6" s="64">
        <v>59</v>
      </c>
      <c r="G6" s="64">
        <v>54</v>
      </c>
      <c r="H6" s="64">
        <v>56</v>
      </c>
      <c r="I6" s="64">
        <v>65</v>
      </c>
      <c r="J6" s="64">
        <v>51</v>
      </c>
      <c r="K6" s="64">
        <v>58</v>
      </c>
      <c r="L6" s="64">
        <v>70</v>
      </c>
      <c r="M6" s="64">
        <v>55</v>
      </c>
      <c r="N6" s="64">
        <v>62</v>
      </c>
      <c r="O6" s="64">
        <v>59</v>
      </c>
      <c r="P6" s="64">
        <v>47</v>
      </c>
      <c r="Q6" s="64">
        <v>42</v>
      </c>
      <c r="R6" s="64">
        <v>43</v>
      </c>
      <c r="S6" s="64">
        <v>38</v>
      </c>
      <c r="T6" s="64">
        <v>38</v>
      </c>
      <c r="U6" s="64">
        <v>30</v>
      </c>
      <c r="V6" s="64">
        <v>38</v>
      </c>
      <c r="W6" s="64">
        <v>33</v>
      </c>
      <c r="X6" s="64">
        <v>28</v>
      </c>
      <c r="Y6" s="64">
        <v>25</v>
      </c>
      <c r="Z6" s="64">
        <v>28</v>
      </c>
      <c r="AA6" s="64">
        <v>29</v>
      </c>
      <c r="AB6" s="64">
        <v>22</v>
      </c>
      <c r="AC6" s="64">
        <v>26</v>
      </c>
      <c r="AD6" s="64">
        <v>23</v>
      </c>
      <c r="AE6" s="64">
        <v>33</v>
      </c>
      <c r="AF6" s="64">
        <v>32</v>
      </c>
      <c r="AG6" s="64">
        <v>23</v>
      </c>
      <c r="AH6" s="64">
        <v>20</v>
      </c>
      <c r="AI6" s="64">
        <v>24</v>
      </c>
      <c r="AJ6" s="64">
        <v>12</v>
      </c>
      <c r="AK6" s="64">
        <v>17</v>
      </c>
      <c r="AL6" s="64">
        <v>25</v>
      </c>
      <c r="AM6" s="64">
        <v>34</v>
      </c>
      <c r="AN6" s="64">
        <v>34</v>
      </c>
      <c r="AO6" s="64">
        <v>25</v>
      </c>
      <c r="AP6" s="64">
        <v>24</v>
      </c>
      <c r="AQ6" s="64">
        <v>53</v>
      </c>
      <c r="AR6" s="64">
        <v>31</v>
      </c>
      <c r="AS6" s="64">
        <v>50</v>
      </c>
      <c r="AT6" s="64">
        <v>47</v>
      </c>
      <c r="AU6" s="64">
        <v>50</v>
      </c>
      <c r="AV6" s="64">
        <v>65</v>
      </c>
      <c r="AW6" s="64">
        <v>57</v>
      </c>
      <c r="AX6" s="64">
        <v>84</v>
      </c>
      <c r="AY6" s="64">
        <v>59</v>
      </c>
      <c r="AZ6" s="64">
        <v>66</v>
      </c>
      <c r="BA6" s="64">
        <v>53</v>
      </c>
      <c r="BB6" s="64">
        <v>55</v>
      </c>
      <c r="BC6" s="66">
        <v>2209</v>
      </c>
    </row>
    <row r="7" spans="2:55" s="21" customFormat="1" ht="33.75" customHeight="1" thickBot="1">
      <c r="B7" s="67">
        <v>2009</v>
      </c>
      <c r="C7" s="68">
        <v>55</v>
      </c>
      <c r="D7" s="68">
        <v>52</v>
      </c>
      <c r="E7" s="68">
        <v>40</v>
      </c>
      <c r="F7" s="68">
        <v>51</v>
      </c>
      <c r="G7" s="68">
        <v>44</v>
      </c>
      <c r="H7" s="68">
        <v>52</v>
      </c>
      <c r="I7" s="68">
        <v>59</v>
      </c>
      <c r="J7" s="68">
        <v>41</v>
      </c>
      <c r="K7" s="68">
        <v>60</v>
      </c>
      <c r="L7" s="68">
        <v>50</v>
      </c>
      <c r="M7" s="68">
        <v>62</v>
      </c>
      <c r="N7" s="68">
        <v>48</v>
      </c>
      <c r="O7" s="68">
        <v>36</v>
      </c>
      <c r="P7" s="68">
        <v>29</v>
      </c>
      <c r="Q7" s="68">
        <v>27</v>
      </c>
      <c r="R7" s="68">
        <v>37</v>
      </c>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69">
        <v>806</v>
      </c>
    </row>
    <row r="8" spans="2:55">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row>
    <row r="9" spans="2:55">
      <c r="B9" s="52" t="s">
        <v>126</v>
      </c>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row>
    <row r="10" spans="2:55">
      <c r="B10" s="55" t="s">
        <v>138</v>
      </c>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row>
    <row r="11" spans="2:55">
      <c r="B11" s="52" t="s">
        <v>141</v>
      </c>
    </row>
    <row r="12" spans="2:55">
      <c r="BB12" s="171" t="s">
        <v>51</v>
      </c>
      <c r="BC12" s="171"/>
    </row>
  </sheetData>
  <mergeCells count="6">
    <mergeCell ref="BB12:BC12"/>
    <mergeCell ref="B4:B5"/>
    <mergeCell ref="C4:BB4"/>
    <mergeCell ref="BC4:BC5"/>
    <mergeCell ref="B1:BC1"/>
    <mergeCell ref="B2:BC2"/>
  </mergeCells>
  <hyperlinks>
    <hyperlink ref="BB12:BC12" location="Contenido!A1" tooltip="Ir a contenido" display="Ir a contenido" xr:uid="{00000000-0004-0000-08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V12"/>
  <sheetViews>
    <sheetView showGridLines="0" topLeftCell="A4" workbookViewId="0">
      <selection activeCell="U10" sqref="U10:V10"/>
    </sheetView>
  </sheetViews>
  <sheetFormatPr baseColWidth="10" defaultRowHeight="16.5"/>
  <cols>
    <col min="1" max="1" width="0.5703125" style="17" customWidth="1"/>
    <col min="2" max="2" width="7.85546875" style="17" customWidth="1"/>
    <col min="3" max="3" width="30.85546875" style="17" customWidth="1"/>
    <col min="4" max="21" width="8.140625" style="17" customWidth="1"/>
    <col min="22" max="16384" width="11.42578125" style="17"/>
  </cols>
  <sheetData>
    <row r="1" spans="2:22" ht="30" customHeight="1">
      <c r="B1" s="187" t="s">
        <v>101</v>
      </c>
      <c r="C1" s="187"/>
      <c r="D1" s="187"/>
      <c r="E1" s="187"/>
      <c r="F1" s="187"/>
      <c r="G1" s="187"/>
      <c r="H1" s="187"/>
      <c r="I1" s="187"/>
      <c r="J1" s="187"/>
      <c r="K1" s="187"/>
      <c r="L1" s="187"/>
      <c r="M1" s="187"/>
      <c r="N1" s="187"/>
      <c r="O1" s="187"/>
      <c r="P1" s="187"/>
      <c r="Q1" s="187"/>
      <c r="R1" s="187"/>
      <c r="S1" s="187"/>
      <c r="T1" s="187"/>
      <c r="U1" s="187"/>
    </row>
    <row r="2" spans="2:22" ht="18.75">
      <c r="B2" s="188" t="s">
        <v>102</v>
      </c>
      <c r="C2" s="188"/>
      <c r="D2" s="188"/>
      <c r="E2" s="188"/>
      <c r="F2" s="188"/>
      <c r="G2" s="188"/>
      <c r="H2" s="188"/>
      <c r="I2" s="188"/>
      <c r="J2" s="188"/>
      <c r="K2" s="188"/>
      <c r="L2" s="188"/>
      <c r="M2" s="188"/>
      <c r="N2" s="188"/>
      <c r="O2" s="188"/>
      <c r="P2" s="188"/>
      <c r="Q2" s="188"/>
      <c r="R2" s="188"/>
      <c r="S2" s="188"/>
      <c r="T2" s="188"/>
      <c r="U2" s="188"/>
    </row>
    <row r="3" spans="2:22" ht="10.5" customHeight="1" thickBot="1"/>
    <row r="4" spans="2:22" ht="22.5" customHeight="1">
      <c r="B4" s="163" t="s">
        <v>93</v>
      </c>
      <c r="C4" s="172" t="s">
        <v>98</v>
      </c>
      <c r="D4" s="172" t="s">
        <v>100</v>
      </c>
      <c r="E4" s="172"/>
      <c r="F4" s="172"/>
      <c r="G4" s="172"/>
      <c r="H4" s="172"/>
      <c r="I4" s="172"/>
      <c r="J4" s="172"/>
      <c r="K4" s="172"/>
      <c r="L4" s="172"/>
      <c r="M4" s="172"/>
      <c r="N4" s="172"/>
      <c r="O4" s="172"/>
      <c r="P4" s="172"/>
      <c r="Q4" s="172"/>
      <c r="R4" s="172"/>
      <c r="S4" s="172"/>
      <c r="T4" s="172"/>
      <c r="U4" s="166"/>
    </row>
    <row r="5" spans="2:22" ht="23.25" customHeight="1">
      <c r="B5" s="164"/>
      <c r="C5" s="173"/>
      <c r="D5" s="70" t="s">
        <v>26</v>
      </c>
      <c r="E5" s="70">
        <v>1</v>
      </c>
      <c r="F5" s="70">
        <v>2</v>
      </c>
      <c r="G5" s="70">
        <v>3</v>
      </c>
      <c r="H5" s="70">
        <v>4</v>
      </c>
      <c r="I5" s="70">
        <v>5</v>
      </c>
      <c r="J5" s="70">
        <v>6</v>
      </c>
      <c r="K5" s="70">
        <v>7</v>
      </c>
      <c r="L5" s="70">
        <v>8</v>
      </c>
      <c r="M5" s="70">
        <v>9</v>
      </c>
      <c r="N5" s="70">
        <v>10</v>
      </c>
      <c r="O5" s="70">
        <v>11</v>
      </c>
      <c r="P5" s="70">
        <v>12</v>
      </c>
      <c r="Q5" s="70">
        <v>13</v>
      </c>
      <c r="R5" s="70">
        <v>14</v>
      </c>
      <c r="S5" s="70">
        <v>15</v>
      </c>
      <c r="T5" s="70">
        <v>16</v>
      </c>
      <c r="U5" s="76">
        <v>17</v>
      </c>
    </row>
    <row r="6" spans="2:22">
      <c r="B6" s="77" t="s">
        <v>125</v>
      </c>
      <c r="C6" s="71" t="s">
        <v>99</v>
      </c>
      <c r="D6" s="72">
        <v>22</v>
      </c>
      <c r="E6" s="72">
        <v>0</v>
      </c>
      <c r="F6" s="72">
        <v>0</v>
      </c>
      <c r="G6" s="72">
        <v>0</v>
      </c>
      <c r="H6" s="72">
        <v>0</v>
      </c>
      <c r="I6" s="72">
        <v>0</v>
      </c>
      <c r="J6" s="72">
        <v>3</v>
      </c>
      <c r="K6" s="72">
        <v>8</v>
      </c>
      <c r="L6" s="72">
        <v>7</v>
      </c>
      <c r="M6" s="72">
        <v>0</v>
      </c>
      <c r="N6" s="72">
        <v>3</v>
      </c>
      <c r="O6" s="72">
        <v>0</v>
      </c>
      <c r="P6" s="72">
        <v>1</v>
      </c>
      <c r="Q6" s="72">
        <v>0</v>
      </c>
      <c r="R6" s="72">
        <v>0</v>
      </c>
      <c r="S6" s="72">
        <v>0</v>
      </c>
      <c r="T6" s="72">
        <v>0</v>
      </c>
      <c r="U6" s="78">
        <v>0</v>
      </c>
    </row>
    <row r="7" spans="2:22" ht="28.5">
      <c r="B7" s="77"/>
      <c r="C7" s="73" t="s">
        <v>96</v>
      </c>
      <c r="D7" s="74">
        <v>462419</v>
      </c>
      <c r="E7" s="74">
        <v>33022</v>
      </c>
      <c r="F7" s="74">
        <v>33452</v>
      </c>
      <c r="G7" s="74">
        <v>30549</v>
      </c>
      <c r="H7" s="74">
        <v>33850</v>
      </c>
      <c r="I7" s="74">
        <v>30915</v>
      </c>
      <c r="J7" s="74">
        <v>36678</v>
      </c>
      <c r="K7" s="74">
        <v>35382</v>
      </c>
      <c r="L7" s="74">
        <v>36532</v>
      </c>
      <c r="M7" s="74">
        <v>37081</v>
      </c>
      <c r="N7" s="74">
        <v>37277</v>
      </c>
      <c r="O7" s="74">
        <v>31262</v>
      </c>
      <c r="P7" s="74">
        <v>29759</v>
      </c>
      <c r="Q7" s="74">
        <v>32815</v>
      </c>
      <c r="R7" s="74">
        <v>23845</v>
      </c>
      <c r="S7" s="74">
        <v>32020</v>
      </c>
      <c r="T7" s="74">
        <v>34472</v>
      </c>
      <c r="U7" s="79">
        <v>83791</v>
      </c>
    </row>
    <row r="8" spans="2:22" ht="17.25" thickBot="1">
      <c r="B8" s="80"/>
      <c r="C8" s="81" t="s">
        <v>97</v>
      </c>
      <c r="D8" s="82">
        <v>5061</v>
      </c>
      <c r="E8" s="83">
        <v>416</v>
      </c>
      <c r="F8" s="83">
        <v>406</v>
      </c>
      <c r="G8" s="83">
        <v>345</v>
      </c>
      <c r="H8" s="83">
        <v>434</v>
      </c>
      <c r="I8" s="83">
        <v>402</v>
      </c>
      <c r="J8" s="83">
        <v>392</v>
      </c>
      <c r="K8" s="83">
        <v>397</v>
      </c>
      <c r="L8" s="83">
        <v>390</v>
      </c>
      <c r="M8" s="83">
        <v>295</v>
      </c>
      <c r="N8" s="83">
        <v>374</v>
      </c>
      <c r="O8" s="83">
        <v>322</v>
      </c>
      <c r="P8" s="83">
        <v>297</v>
      </c>
      <c r="Q8" s="83">
        <v>293</v>
      </c>
      <c r="R8" s="83">
        <v>298</v>
      </c>
      <c r="S8" s="83">
        <v>269</v>
      </c>
      <c r="T8" s="83">
        <v>283</v>
      </c>
      <c r="U8" s="84">
        <v>342</v>
      </c>
    </row>
    <row r="10" spans="2:22">
      <c r="B10" s="85" t="s">
        <v>127</v>
      </c>
      <c r="C10" s="75"/>
      <c r="D10" s="75"/>
      <c r="E10" s="75"/>
      <c r="F10" s="75"/>
      <c r="G10" s="75"/>
      <c r="H10" s="75"/>
      <c r="I10" s="75"/>
      <c r="J10" s="75"/>
      <c r="K10" s="75"/>
      <c r="L10" s="75"/>
      <c r="M10" s="75"/>
      <c r="N10" s="75"/>
      <c r="O10" s="75"/>
      <c r="P10" s="75"/>
      <c r="Q10" s="75"/>
      <c r="R10" s="75"/>
      <c r="S10" s="75"/>
      <c r="U10" s="171" t="s">
        <v>51</v>
      </c>
      <c r="V10" s="171"/>
    </row>
    <row r="11" spans="2:22">
      <c r="B11" s="86" t="s">
        <v>132</v>
      </c>
    </row>
    <row r="12" spans="2:22">
      <c r="B12" s="85" t="s">
        <v>142</v>
      </c>
    </row>
  </sheetData>
  <mergeCells count="6">
    <mergeCell ref="U10:V10"/>
    <mergeCell ref="B4:B5"/>
    <mergeCell ref="C4:C5"/>
    <mergeCell ref="D4:U4"/>
    <mergeCell ref="B1:U1"/>
    <mergeCell ref="B2:U2"/>
  </mergeCells>
  <hyperlinks>
    <hyperlink ref="U10:V10" location="Contenido!A1" tooltip="Ir a contenido" display="Ir a contenido" xr:uid="{00000000-0004-0000-09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W22"/>
  <sheetViews>
    <sheetView showGridLines="0" zoomScaleNormal="100" workbookViewId="0">
      <selection activeCell="W1" sqref="W1"/>
    </sheetView>
  </sheetViews>
  <sheetFormatPr baseColWidth="10" defaultRowHeight="16.5"/>
  <cols>
    <col min="1" max="1" width="0.42578125" style="17" customWidth="1"/>
    <col min="2" max="2" width="10.42578125" style="17" customWidth="1"/>
    <col min="3" max="3" width="7" style="17" customWidth="1"/>
    <col min="4" max="4" width="7.42578125" style="17" bestFit="1" customWidth="1"/>
    <col min="5" max="11" width="7" style="17" customWidth="1"/>
    <col min="12" max="12" width="7.42578125" style="17" bestFit="1" customWidth="1"/>
    <col min="13" max="13" width="7" style="17" customWidth="1"/>
    <col min="14" max="14" width="7.42578125" style="17" bestFit="1" customWidth="1"/>
    <col min="15" max="18" width="7" style="17" customWidth="1"/>
    <col min="19" max="19" width="8.85546875" style="17" bestFit="1" customWidth="1"/>
    <col min="20" max="20" width="11.28515625" style="17" bestFit="1" customWidth="1"/>
    <col min="21" max="21" width="9.85546875" style="17" bestFit="1" customWidth="1"/>
    <col min="22" max="22" width="7.7109375" style="17" customWidth="1"/>
    <col min="23" max="16384" width="11.42578125" style="17"/>
  </cols>
  <sheetData>
    <row r="1" spans="2:23" ht="32.25" customHeight="1">
      <c r="B1" s="187" t="s">
        <v>119</v>
      </c>
      <c r="C1" s="187"/>
      <c r="D1" s="187"/>
      <c r="E1" s="187"/>
      <c r="F1" s="187"/>
      <c r="G1" s="187"/>
      <c r="H1" s="187"/>
      <c r="I1" s="187"/>
      <c r="J1" s="187"/>
      <c r="K1" s="187"/>
      <c r="L1" s="187"/>
      <c r="M1" s="187"/>
      <c r="N1" s="187"/>
      <c r="O1" s="187"/>
      <c r="P1" s="187"/>
      <c r="Q1" s="187"/>
      <c r="R1" s="187"/>
      <c r="S1" s="187"/>
      <c r="T1" s="187"/>
      <c r="U1" s="187"/>
      <c r="V1" s="187"/>
      <c r="W1" s="19" t="s">
        <v>51</v>
      </c>
    </row>
    <row r="2" spans="2:23" ht="20.25" customHeight="1">
      <c r="B2" s="188" t="s">
        <v>102</v>
      </c>
      <c r="C2" s="188"/>
      <c r="D2" s="188"/>
      <c r="E2" s="188"/>
      <c r="F2" s="188"/>
      <c r="G2" s="188"/>
      <c r="H2" s="188"/>
      <c r="I2" s="188"/>
      <c r="J2" s="188"/>
      <c r="K2" s="188"/>
      <c r="L2" s="188"/>
      <c r="M2" s="188"/>
      <c r="N2" s="188"/>
      <c r="O2" s="188"/>
      <c r="P2" s="188"/>
      <c r="Q2" s="188"/>
      <c r="R2" s="188"/>
      <c r="S2" s="188"/>
      <c r="T2" s="188"/>
      <c r="U2" s="188"/>
      <c r="V2" s="188"/>
    </row>
    <row r="4" spans="2:23" ht="1.5" customHeight="1" thickBot="1"/>
    <row r="5" spans="2:23" ht="18.75" customHeight="1">
      <c r="B5" s="163" t="s">
        <v>112</v>
      </c>
      <c r="C5" s="172" t="s">
        <v>110</v>
      </c>
      <c r="D5" s="178"/>
      <c r="E5" s="178"/>
      <c r="F5" s="178"/>
      <c r="G5" s="178"/>
      <c r="H5" s="178"/>
      <c r="I5" s="178"/>
      <c r="J5" s="178"/>
      <c r="K5" s="172" t="s">
        <v>111</v>
      </c>
      <c r="L5" s="178"/>
      <c r="M5" s="178"/>
      <c r="N5" s="178"/>
      <c r="O5" s="178"/>
      <c r="P5" s="178"/>
      <c r="Q5" s="178"/>
      <c r="R5" s="178"/>
      <c r="S5" s="172" t="s">
        <v>115</v>
      </c>
      <c r="T5" s="178"/>
      <c r="U5" s="178"/>
      <c r="V5" s="179"/>
    </row>
    <row r="6" spans="2:23" ht="19.5" customHeight="1">
      <c r="B6" s="176"/>
      <c r="C6" s="174" t="s">
        <v>26</v>
      </c>
      <c r="D6" s="175"/>
      <c r="E6" s="174" t="s">
        <v>44</v>
      </c>
      <c r="F6" s="175"/>
      <c r="G6" s="174" t="s">
        <v>116</v>
      </c>
      <c r="H6" s="175"/>
      <c r="I6" s="174" t="s">
        <v>146</v>
      </c>
      <c r="J6" s="175"/>
      <c r="K6" s="174" t="s">
        <v>26</v>
      </c>
      <c r="L6" s="175"/>
      <c r="M6" s="174" t="s">
        <v>44</v>
      </c>
      <c r="N6" s="175"/>
      <c r="O6" s="174" t="s">
        <v>116</v>
      </c>
      <c r="P6" s="175"/>
      <c r="Q6" s="174" t="s">
        <v>146</v>
      </c>
      <c r="R6" s="175"/>
      <c r="S6" s="63" t="s">
        <v>147</v>
      </c>
      <c r="T6" s="63" t="s">
        <v>44</v>
      </c>
      <c r="U6" s="63" t="s">
        <v>116</v>
      </c>
      <c r="V6" s="89" t="s">
        <v>114</v>
      </c>
    </row>
    <row r="7" spans="2:23" ht="20.25" customHeight="1">
      <c r="B7" s="177"/>
      <c r="C7" s="42" t="s">
        <v>133</v>
      </c>
      <c r="D7" s="42" t="s">
        <v>117</v>
      </c>
      <c r="E7" s="42" t="s">
        <v>133</v>
      </c>
      <c r="F7" s="42" t="s">
        <v>117</v>
      </c>
      <c r="G7" s="42" t="s">
        <v>133</v>
      </c>
      <c r="H7" s="42" t="s">
        <v>117</v>
      </c>
      <c r="I7" s="42" t="s">
        <v>133</v>
      </c>
      <c r="J7" s="42" t="s">
        <v>117</v>
      </c>
      <c r="K7" s="42" t="s">
        <v>133</v>
      </c>
      <c r="L7" s="42" t="s">
        <v>117</v>
      </c>
      <c r="M7" s="42" t="s">
        <v>133</v>
      </c>
      <c r="N7" s="42" t="s">
        <v>117</v>
      </c>
      <c r="O7" s="42" t="s">
        <v>133</v>
      </c>
      <c r="P7" s="42" t="s">
        <v>117</v>
      </c>
      <c r="Q7" s="42" t="s">
        <v>133</v>
      </c>
      <c r="R7" s="42" t="s">
        <v>117</v>
      </c>
      <c r="S7" s="42" t="s">
        <v>118</v>
      </c>
      <c r="T7" s="42" t="s">
        <v>117</v>
      </c>
      <c r="U7" s="42" t="s">
        <v>118</v>
      </c>
      <c r="V7" s="46" t="s">
        <v>117</v>
      </c>
    </row>
    <row r="8" spans="2:23">
      <c r="B8" s="90" t="s">
        <v>103</v>
      </c>
      <c r="C8" s="87">
        <v>222</v>
      </c>
      <c r="D8" s="88">
        <v>100</v>
      </c>
      <c r="E8" s="87">
        <v>143</v>
      </c>
      <c r="F8" s="88">
        <v>64.400000000000006</v>
      </c>
      <c r="G8" s="87">
        <v>78</v>
      </c>
      <c r="H8" s="88">
        <v>35.1</v>
      </c>
      <c r="I8" s="87">
        <v>1</v>
      </c>
      <c r="J8" s="88">
        <v>0.5</v>
      </c>
      <c r="K8" s="87">
        <v>4</v>
      </c>
      <c r="L8" s="88">
        <v>100</v>
      </c>
      <c r="M8" s="87">
        <v>3</v>
      </c>
      <c r="N8" s="88">
        <v>75</v>
      </c>
      <c r="O8" s="87">
        <v>1</v>
      </c>
      <c r="P8" s="88">
        <v>25</v>
      </c>
      <c r="Q8" s="87">
        <v>0</v>
      </c>
      <c r="R8" s="88">
        <v>0</v>
      </c>
      <c r="S8" s="88">
        <v>1.8</v>
      </c>
      <c r="T8" s="88">
        <v>2.1</v>
      </c>
      <c r="U8" s="88">
        <v>1.3</v>
      </c>
      <c r="V8" s="91">
        <v>0</v>
      </c>
    </row>
    <row r="9" spans="2:23">
      <c r="B9" s="92" t="s">
        <v>128</v>
      </c>
      <c r="C9" s="87">
        <v>143</v>
      </c>
      <c r="D9" s="88">
        <v>100</v>
      </c>
      <c r="E9" s="87">
        <v>72</v>
      </c>
      <c r="F9" s="88">
        <v>50.3</v>
      </c>
      <c r="G9" s="87">
        <v>71</v>
      </c>
      <c r="H9" s="88">
        <v>49.7</v>
      </c>
      <c r="I9" s="87">
        <v>0</v>
      </c>
      <c r="J9" s="88">
        <v>0</v>
      </c>
      <c r="K9" s="87">
        <v>3</v>
      </c>
      <c r="L9" s="88">
        <v>100</v>
      </c>
      <c r="M9" s="87">
        <v>1</v>
      </c>
      <c r="N9" s="88">
        <v>33.299999999999997</v>
      </c>
      <c r="O9" s="87">
        <v>2</v>
      </c>
      <c r="P9" s="88">
        <v>66.7</v>
      </c>
      <c r="Q9" s="87">
        <v>0</v>
      </c>
      <c r="R9" s="88">
        <v>0</v>
      </c>
      <c r="S9" s="88">
        <v>2.1</v>
      </c>
      <c r="T9" s="88">
        <v>1.4</v>
      </c>
      <c r="U9" s="88">
        <v>2.8</v>
      </c>
      <c r="V9" s="91">
        <v>0</v>
      </c>
    </row>
    <row r="10" spans="2:23">
      <c r="B10" s="93" t="s">
        <v>129</v>
      </c>
      <c r="C10" s="87">
        <v>57</v>
      </c>
      <c r="D10" s="88">
        <v>100</v>
      </c>
      <c r="E10" s="87">
        <v>36</v>
      </c>
      <c r="F10" s="88">
        <v>63.2</v>
      </c>
      <c r="G10" s="87">
        <v>21</v>
      </c>
      <c r="H10" s="88">
        <v>36.799999999999997</v>
      </c>
      <c r="I10" s="87">
        <v>0</v>
      </c>
      <c r="J10" s="88">
        <v>0</v>
      </c>
      <c r="K10" s="87">
        <v>2</v>
      </c>
      <c r="L10" s="88">
        <v>100</v>
      </c>
      <c r="M10" s="87">
        <v>2</v>
      </c>
      <c r="N10" s="88">
        <v>100</v>
      </c>
      <c r="O10" s="87">
        <v>0</v>
      </c>
      <c r="P10" s="88">
        <v>0</v>
      </c>
      <c r="Q10" s="87">
        <v>0</v>
      </c>
      <c r="R10" s="88">
        <v>0</v>
      </c>
      <c r="S10" s="88">
        <v>3.5</v>
      </c>
      <c r="T10" s="88">
        <v>5.6</v>
      </c>
      <c r="U10" s="88">
        <v>0</v>
      </c>
      <c r="V10" s="91">
        <v>0</v>
      </c>
    </row>
    <row r="11" spans="2:23">
      <c r="B11" s="90" t="s">
        <v>104</v>
      </c>
      <c r="C11" s="87">
        <v>23</v>
      </c>
      <c r="D11" s="88">
        <v>100</v>
      </c>
      <c r="E11" s="87">
        <v>10</v>
      </c>
      <c r="F11" s="88">
        <v>43.5</v>
      </c>
      <c r="G11" s="87">
        <v>13</v>
      </c>
      <c r="H11" s="88">
        <v>56.5</v>
      </c>
      <c r="I11" s="87">
        <v>0</v>
      </c>
      <c r="J11" s="88">
        <v>0</v>
      </c>
      <c r="K11" s="87">
        <v>4</v>
      </c>
      <c r="L11" s="88">
        <v>100</v>
      </c>
      <c r="M11" s="87">
        <v>2</v>
      </c>
      <c r="N11" s="88">
        <v>50</v>
      </c>
      <c r="O11" s="87">
        <v>2</v>
      </c>
      <c r="P11" s="88">
        <v>50</v>
      </c>
      <c r="Q11" s="87">
        <v>0</v>
      </c>
      <c r="R11" s="88">
        <v>0</v>
      </c>
      <c r="S11" s="88">
        <v>17.399999999999999</v>
      </c>
      <c r="T11" s="88">
        <v>20</v>
      </c>
      <c r="U11" s="88">
        <v>15.4</v>
      </c>
      <c r="V11" s="91">
        <v>0</v>
      </c>
    </row>
    <row r="12" spans="2:23">
      <c r="B12" s="90" t="s">
        <v>105</v>
      </c>
      <c r="C12" s="87">
        <v>25</v>
      </c>
      <c r="D12" s="88">
        <v>100</v>
      </c>
      <c r="E12" s="87">
        <v>13</v>
      </c>
      <c r="F12" s="88">
        <v>52</v>
      </c>
      <c r="G12" s="87">
        <v>12</v>
      </c>
      <c r="H12" s="88">
        <v>48</v>
      </c>
      <c r="I12" s="87">
        <v>0</v>
      </c>
      <c r="J12" s="88">
        <v>0</v>
      </c>
      <c r="K12" s="87">
        <v>4</v>
      </c>
      <c r="L12" s="88">
        <v>100</v>
      </c>
      <c r="M12" s="87">
        <v>2</v>
      </c>
      <c r="N12" s="88">
        <v>50</v>
      </c>
      <c r="O12" s="87">
        <v>2</v>
      </c>
      <c r="P12" s="88">
        <v>50</v>
      </c>
      <c r="Q12" s="87">
        <v>0</v>
      </c>
      <c r="R12" s="88">
        <v>0</v>
      </c>
      <c r="S12" s="88">
        <v>16</v>
      </c>
      <c r="T12" s="88">
        <v>15.4</v>
      </c>
      <c r="U12" s="88">
        <v>16.7</v>
      </c>
      <c r="V12" s="91">
        <v>0</v>
      </c>
    </row>
    <row r="13" spans="2:23">
      <c r="B13" s="90" t="s">
        <v>106</v>
      </c>
      <c r="C13" s="87">
        <v>24</v>
      </c>
      <c r="D13" s="88">
        <v>100</v>
      </c>
      <c r="E13" s="87">
        <v>10</v>
      </c>
      <c r="F13" s="88">
        <v>41.7</v>
      </c>
      <c r="G13" s="87">
        <v>14</v>
      </c>
      <c r="H13" s="88">
        <v>58.3</v>
      </c>
      <c r="I13" s="87">
        <v>0</v>
      </c>
      <c r="J13" s="88">
        <v>0</v>
      </c>
      <c r="K13" s="87">
        <v>3</v>
      </c>
      <c r="L13" s="88">
        <v>100</v>
      </c>
      <c r="M13" s="87">
        <v>1</v>
      </c>
      <c r="N13" s="88">
        <v>33.299999999999997</v>
      </c>
      <c r="O13" s="87">
        <v>2</v>
      </c>
      <c r="P13" s="88">
        <v>66.7</v>
      </c>
      <c r="Q13" s="87">
        <v>0</v>
      </c>
      <c r="R13" s="88">
        <v>0</v>
      </c>
      <c r="S13" s="88">
        <v>12.5</v>
      </c>
      <c r="T13" s="88">
        <v>10</v>
      </c>
      <c r="U13" s="88">
        <v>14.3</v>
      </c>
      <c r="V13" s="91">
        <v>0</v>
      </c>
    </row>
    <row r="14" spans="2:23">
      <c r="B14" s="90" t="s">
        <v>107</v>
      </c>
      <c r="C14" s="87">
        <v>30</v>
      </c>
      <c r="D14" s="88">
        <v>100</v>
      </c>
      <c r="E14" s="87">
        <v>16</v>
      </c>
      <c r="F14" s="88">
        <v>53.3</v>
      </c>
      <c r="G14" s="87">
        <v>14</v>
      </c>
      <c r="H14" s="88">
        <v>46.7</v>
      </c>
      <c r="I14" s="87">
        <v>0</v>
      </c>
      <c r="J14" s="88">
        <v>0</v>
      </c>
      <c r="K14" s="87">
        <v>6</v>
      </c>
      <c r="L14" s="88">
        <v>100</v>
      </c>
      <c r="M14" s="87">
        <v>5</v>
      </c>
      <c r="N14" s="88">
        <v>83.3</v>
      </c>
      <c r="O14" s="87">
        <v>1</v>
      </c>
      <c r="P14" s="88">
        <v>16.7</v>
      </c>
      <c r="Q14" s="87">
        <v>0</v>
      </c>
      <c r="R14" s="88">
        <v>0</v>
      </c>
      <c r="S14" s="88">
        <v>20</v>
      </c>
      <c r="T14" s="88">
        <v>31.3</v>
      </c>
      <c r="U14" s="88">
        <v>7.1</v>
      </c>
      <c r="V14" s="91">
        <v>0</v>
      </c>
    </row>
    <row r="15" spans="2:23">
      <c r="B15" s="90" t="s">
        <v>108</v>
      </c>
      <c r="C15" s="87">
        <v>36</v>
      </c>
      <c r="D15" s="88">
        <v>100</v>
      </c>
      <c r="E15" s="87">
        <v>17</v>
      </c>
      <c r="F15" s="88">
        <v>47.2</v>
      </c>
      <c r="G15" s="87">
        <v>19</v>
      </c>
      <c r="H15" s="88">
        <v>52.8</v>
      </c>
      <c r="I15" s="87">
        <v>0</v>
      </c>
      <c r="J15" s="88">
        <v>0</v>
      </c>
      <c r="K15" s="87">
        <v>7</v>
      </c>
      <c r="L15" s="88">
        <v>100</v>
      </c>
      <c r="M15" s="87">
        <v>5</v>
      </c>
      <c r="N15" s="88">
        <v>71.400000000000006</v>
      </c>
      <c r="O15" s="87">
        <v>2</v>
      </c>
      <c r="P15" s="88">
        <v>28.6</v>
      </c>
      <c r="Q15" s="87">
        <v>0</v>
      </c>
      <c r="R15" s="88">
        <v>0</v>
      </c>
      <c r="S15" s="88">
        <v>19.399999999999999</v>
      </c>
      <c r="T15" s="88">
        <v>29.4</v>
      </c>
      <c r="U15" s="88">
        <v>10.5</v>
      </c>
      <c r="V15" s="91">
        <v>0</v>
      </c>
    </row>
    <row r="16" spans="2:23">
      <c r="B16" s="90" t="s">
        <v>109</v>
      </c>
      <c r="C16" s="87">
        <v>66</v>
      </c>
      <c r="D16" s="88">
        <v>100</v>
      </c>
      <c r="E16" s="87">
        <v>27</v>
      </c>
      <c r="F16" s="88">
        <v>40.9</v>
      </c>
      <c r="G16" s="87">
        <v>39</v>
      </c>
      <c r="H16" s="88">
        <v>59.1</v>
      </c>
      <c r="I16" s="87">
        <v>0</v>
      </c>
      <c r="J16" s="88">
        <v>0</v>
      </c>
      <c r="K16" s="87">
        <v>14</v>
      </c>
      <c r="L16" s="88">
        <v>100</v>
      </c>
      <c r="M16" s="87">
        <v>9</v>
      </c>
      <c r="N16" s="88">
        <v>64.3</v>
      </c>
      <c r="O16" s="87">
        <v>5</v>
      </c>
      <c r="P16" s="88">
        <v>35.700000000000003</v>
      </c>
      <c r="Q16" s="87">
        <v>0</v>
      </c>
      <c r="R16" s="88">
        <v>0</v>
      </c>
      <c r="S16" s="88">
        <v>21.2</v>
      </c>
      <c r="T16" s="88">
        <v>33.299999999999997</v>
      </c>
      <c r="U16" s="88">
        <v>12.8</v>
      </c>
      <c r="V16" s="91">
        <v>0</v>
      </c>
    </row>
    <row r="17" spans="2:22">
      <c r="B17" s="90" t="s">
        <v>130</v>
      </c>
      <c r="C17" s="87">
        <v>180</v>
      </c>
      <c r="D17" s="88">
        <v>100</v>
      </c>
      <c r="E17" s="87">
        <v>78</v>
      </c>
      <c r="F17" s="88">
        <v>43.3</v>
      </c>
      <c r="G17" s="87">
        <v>101</v>
      </c>
      <c r="H17" s="88">
        <v>56.1</v>
      </c>
      <c r="I17" s="87">
        <v>1</v>
      </c>
      <c r="J17" s="88">
        <v>0.6</v>
      </c>
      <c r="K17" s="87">
        <v>43</v>
      </c>
      <c r="L17" s="88">
        <v>100</v>
      </c>
      <c r="M17" s="87">
        <v>20</v>
      </c>
      <c r="N17" s="88">
        <v>46.5</v>
      </c>
      <c r="O17" s="87">
        <v>23</v>
      </c>
      <c r="P17" s="88">
        <v>53.5</v>
      </c>
      <c r="Q17" s="87">
        <v>0</v>
      </c>
      <c r="R17" s="88">
        <v>0</v>
      </c>
      <c r="S17" s="88">
        <v>23.9</v>
      </c>
      <c r="T17" s="88">
        <v>25.6</v>
      </c>
      <c r="U17" s="88">
        <v>22.8</v>
      </c>
      <c r="V17" s="91">
        <v>0</v>
      </c>
    </row>
    <row r="18" spans="2:22">
      <c r="B18" s="90" t="s">
        <v>113</v>
      </c>
      <c r="C18" s="87">
        <v>0</v>
      </c>
      <c r="D18" s="88">
        <v>0</v>
      </c>
      <c r="E18" s="87">
        <v>0</v>
      </c>
      <c r="F18" s="88">
        <v>0</v>
      </c>
      <c r="G18" s="87">
        <v>0</v>
      </c>
      <c r="H18" s="88">
        <v>0</v>
      </c>
      <c r="I18" s="87">
        <v>0</v>
      </c>
      <c r="J18" s="88">
        <v>0</v>
      </c>
      <c r="K18" s="87">
        <v>0</v>
      </c>
      <c r="L18" s="88">
        <v>0</v>
      </c>
      <c r="M18" s="87">
        <v>0</v>
      </c>
      <c r="N18" s="88">
        <v>0</v>
      </c>
      <c r="O18" s="87">
        <v>0</v>
      </c>
      <c r="P18" s="88">
        <v>0</v>
      </c>
      <c r="Q18" s="87">
        <v>0</v>
      </c>
      <c r="R18" s="88">
        <v>0</v>
      </c>
      <c r="S18" s="88">
        <v>0</v>
      </c>
      <c r="T18" s="88">
        <v>0</v>
      </c>
      <c r="U18" s="88">
        <v>0</v>
      </c>
      <c r="V18" s="91">
        <v>0</v>
      </c>
    </row>
    <row r="19" spans="2:22" ht="17.25" thickBot="1">
      <c r="B19" s="94" t="s">
        <v>26</v>
      </c>
      <c r="C19" s="95">
        <v>806</v>
      </c>
      <c r="D19" s="96">
        <v>100</v>
      </c>
      <c r="E19" s="95">
        <v>422</v>
      </c>
      <c r="F19" s="96">
        <v>52.4</v>
      </c>
      <c r="G19" s="95">
        <v>382</v>
      </c>
      <c r="H19" s="95">
        <v>47.4</v>
      </c>
      <c r="I19" s="95">
        <v>2</v>
      </c>
      <c r="J19" s="96">
        <v>0.2</v>
      </c>
      <c r="K19" s="95">
        <v>90</v>
      </c>
      <c r="L19" s="96">
        <v>100</v>
      </c>
      <c r="M19" s="95">
        <v>50</v>
      </c>
      <c r="N19" s="96">
        <v>55.6</v>
      </c>
      <c r="O19" s="95">
        <v>40</v>
      </c>
      <c r="P19" s="96">
        <v>44.4</v>
      </c>
      <c r="Q19" s="95">
        <v>0</v>
      </c>
      <c r="R19" s="96">
        <v>0</v>
      </c>
      <c r="S19" s="96">
        <v>11.2</v>
      </c>
      <c r="T19" s="96">
        <v>11.8</v>
      </c>
      <c r="U19" s="96">
        <v>10.5</v>
      </c>
      <c r="V19" s="97">
        <v>0</v>
      </c>
    </row>
    <row r="20" spans="2:22">
      <c r="C20" s="22"/>
      <c r="D20" s="22"/>
      <c r="E20" s="22"/>
      <c r="F20" s="22"/>
      <c r="G20" s="22"/>
      <c r="H20" s="22"/>
      <c r="I20" s="22"/>
      <c r="J20" s="22"/>
      <c r="K20" s="22"/>
      <c r="L20" s="22"/>
      <c r="M20" s="22"/>
      <c r="N20" s="22"/>
      <c r="O20" s="22"/>
      <c r="P20" s="22"/>
      <c r="Q20" s="22"/>
      <c r="R20" s="22"/>
      <c r="S20" s="22"/>
      <c r="T20" s="22"/>
      <c r="U20" s="22"/>
      <c r="V20" s="22"/>
    </row>
    <row r="21" spans="2:22">
      <c r="B21" s="85" t="s">
        <v>136</v>
      </c>
    </row>
    <row r="22" spans="2:22">
      <c r="B22" s="85" t="s">
        <v>141</v>
      </c>
    </row>
  </sheetData>
  <mergeCells count="14">
    <mergeCell ref="O6:P6"/>
    <mergeCell ref="Q6:R6"/>
    <mergeCell ref="B1:V1"/>
    <mergeCell ref="B2:V2"/>
    <mergeCell ref="B5:B7"/>
    <mergeCell ref="C5:J5"/>
    <mergeCell ref="K5:R5"/>
    <mergeCell ref="S5:V5"/>
    <mergeCell ref="C6:D6"/>
    <mergeCell ref="E6:F6"/>
    <mergeCell ref="G6:H6"/>
    <mergeCell ref="I6:J6"/>
    <mergeCell ref="K6:L6"/>
    <mergeCell ref="M6:N6"/>
  </mergeCells>
  <hyperlinks>
    <hyperlink ref="W1" location="Contenido!A1" tooltip="Ir a contenido" display="Ir a contenido" xr:uid="{00000000-0004-0000-0A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P26"/>
  <sheetViews>
    <sheetView showGridLines="0" workbookViewId="0">
      <selection activeCell="P1" sqref="P1"/>
    </sheetView>
  </sheetViews>
  <sheetFormatPr baseColWidth="10" defaultRowHeight="12.75"/>
  <cols>
    <col min="1" max="1" width="1" style="25" customWidth="1"/>
    <col min="2" max="2" width="18.42578125" style="25" customWidth="1"/>
    <col min="3" max="10" width="10.28515625" style="25" customWidth="1"/>
    <col min="11" max="11" width="13.7109375" style="25" bestFit="1" customWidth="1"/>
    <col min="12" max="12" width="10.28515625" style="25" customWidth="1"/>
    <col min="13" max="13" width="13.140625" style="25" bestFit="1" customWidth="1"/>
    <col min="14" max="14" width="12.28515625" style="25" bestFit="1" customWidth="1"/>
    <col min="15" max="15" width="12.85546875" style="25" customWidth="1"/>
    <col min="16" max="16384" width="11.42578125" style="25"/>
  </cols>
  <sheetData>
    <row r="1" spans="2:16" s="23" customFormat="1" ht="27.75" customHeight="1">
      <c r="B1" s="190" t="s">
        <v>9</v>
      </c>
      <c r="C1" s="190"/>
      <c r="D1" s="190"/>
      <c r="E1" s="190"/>
      <c r="F1" s="190"/>
      <c r="G1" s="190"/>
      <c r="H1" s="190"/>
      <c r="I1" s="190"/>
      <c r="J1" s="190"/>
      <c r="K1" s="190"/>
      <c r="L1" s="190"/>
      <c r="M1" s="190"/>
      <c r="N1" s="190"/>
      <c r="O1" s="190"/>
      <c r="P1" s="19" t="s">
        <v>51</v>
      </c>
    </row>
    <row r="2" spans="2:16" s="23" customFormat="1" ht="18">
      <c r="B2" s="191" t="s">
        <v>10</v>
      </c>
      <c r="C2" s="191"/>
      <c r="D2" s="191"/>
      <c r="E2" s="191"/>
      <c r="F2" s="191"/>
      <c r="G2" s="191"/>
      <c r="H2" s="191"/>
      <c r="I2" s="191"/>
      <c r="J2" s="191"/>
      <c r="K2" s="191"/>
      <c r="L2" s="191"/>
      <c r="M2" s="191"/>
      <c r="N2" s="191"/>
      <c r="O2" s="191"/>
    </row>
    <row r="3" spans="2:16" s="23" customFormat="1" ht="18">
      <c r="B3" s="192" t="s">
        <v>11</v>
      </c>
      <c r="C3" s="192"/>
      <c r="D3" s="192"/>
      <c r="E3" s="192"/>
      <c r="F3" s="192"/>
      <c r="G3" s="192"/>
      <c r="H3" s="192"/>
      <c r="I3" s="192"/>
      <c r="J3" s="192"/>
      <c r="K3" s="192"/>
      <c r="L3" s="192"/>
      <c r="M3" s="192"/>
      <c r="N3" s="192"/>
      <c r="O3" s="192"/>
    </row>
    <row r="4" spans="2:16" ht="15" customHeight="1" thickBot="1"/>
    <row r="5" spans="2:16" ht="50.25" customHeight="1">
      <c r="B5" s="101" t="s">
        <v>9</v>
      </c>
      <c r="C5" s="102" t="s">
        <v>12</v>
      </c>
      <c r="D5" s="102" t="s">
        <v>13</v>
      </c>
      <c r="E5" s="102" t="s">
        <v>14</v>
      </c>
      <c r="F5" s="102" t="s">
        <v>15</v>
      </c>
      <c r="G5" s="102" t="s">
        <v>16</v>
      </c>
      <c r="H5" s="102" t="s">
        <v>17</v>
      </c>
      <c r="I5" s="102" t="s">
        <v>18</v>
      </c>
      <c r="J5" s="102" t="s">
        <v>19</v>
      </c>
      <c r="K5" s="102" t="s">
        <v>20</v>
      </c>
      <c r="L5" s="102" t="s">
        <v>21</v>
      </c>
      <c r="M5" s="102" t="s">
        <v>22</v>
      </c>
      <c r="N5" s="102" t="s">
        <v>23</v>
      </c>
      <c r="O5" s="103" t="s">
        <v>24</v>
      </c>
      <c r="P5" s="26"/>
    </row>
    <row r="6" spans="2:16" ht="25.5" customHeight="1">
      <c r="B6" s="104">
        <v>2004</v>
      </c>
      <c r="C6" s="99">
        <v>142190</v>
      </c>
      <c r="D6" s="99">
        <v>153189</v>
      </c>
      <c r="E6" s="99">
        <v>132569</v>
      </c>
      <c r="F6" s="99">
        <v>131662</v>
      </c>
      <c r="G6" s="99">
        <v>103276</v>
      </c>
      <c r="H6" s="99">
        <v>101063</v>
      </c>
      <c r="I6" s="99">
        <v>122895</v>
      </c>
      <c r="J6" s="99">
        <v>80231</v>
      </c>
      <c r="K6" s="99">
        <v>105996</v>
      </c>
      <c r="L6" s="99">
        <v>150302</v>
      </c>
      <c r="M6" s="99">
        <v>146187</v>
      </c>
      <c r="N6" s="99">
        <v>181596</v>
      </c>
      <c r="O6" s="105">
        <f t="shared" ref="O6:O12" si="0">SUM(C6:N6)</f>
        <v>1551156</v>
      </c>
      <c r="P6" s="27"/>
    </row>
    <row r="7" spans="2:16" ht="25.5" customHeight="1">
      <c r="B7" s="104">
        <v>2005</v>
      </c>
      <c r="C7" s="99">
        <v>159376</v>
      </c>
      <c r="D7" s="99">
        <v>162420</v>
      </c>
      <c r="E7" s="99">
        <v>138083</v>
      </c>
      <c r="F7" s="99">
        <v>155061</v>
      </c>
      <c r="G7" s="99">
        <v>124516</v>
      </c>
      <c r="H7" s="99">
        <v>118791</v>
      </c>
      <c r="I7" s="99">
        <v>111428</v>
      </c>
      <c r="J7" s="99">
        <v>89116</v>
      </c>
      <c r="K7" s="99">
        <v>108105</v>
      </c>
      <c r="L7" s="99">
        <v>152907</v>
      </c>
      <c r="M7" s="99">
        <v>171508</v>
      </c>
      <c r="N7" s="99">
        <v>218367</v>
      </c>
      <c r="O7" s="105">
        <f t="shared" si="0"/>
        <v>1709678</v>
      </c>
    </row>
    <row r="8" spans="2:16" ht="25.5" customHeight="1">
      <c r="B8" s="104">
        <v>2006</v>
      </c>
      <c r="C8" s="99">
        <v>142994</v>
      </c>
      <c r="D8" s="99">
        <v>112176</v>
      </c>
      <c r="E8" s="99">
        <v>115301</v>
      </c>
      <c r="F8" s="99">
        <v>118126</v>
      </c>
      <c r="G8" s="99">
        <v>96972</v>
      </c>
      <c r="H8" s="99">
        <v>101245</v>
      </c>
      <c r="I8" s="99">
        <v>110235</v>
      </c>
      <c r="J8" s="99">
        <v>75161</v>
      </c>
      <c r="K8" s="99">
        <v>108316</v>
      </c>
      <c r="L8" s="99">
        <v>154047</v>
      </c>
      <c r="M8" s="99">
        <v>144659</v>
      </c>
      <c r="N8" s="99">
        <v>154874</v>
      </c>
      <c r="O8" s="105">
        <f t="shared" si="0"/>
        <v>1434106</v>
      </c>
    </row>
    <row r="9" spans="2:16" ht="25.5" customHeight="1">
      <c r="B9" s="104">
        <v>2007</v>
      </c>
      <c r="C9" s="99">
        <v>112277</v>
      </c>
      <c r="D9" s="99">
        <v>126255</v>
      </c>
      <c r="E9" s="99">
        <v>127029</v>
      </c>
      <c r="F9" s="99">
        <v>135571</v>
      </c>
      <c r="G9" s="99">
        <v>99741</v>
      </c>
      <c r="H9" s="99">
        <v>78886</v>
      </c>
      <c r="I9" s="99">
        <v>96695</v>
      </c>
      <c r="J9" s="99">
        <v>74508</v>
      </c>
      <c r="K9" s="99">
        <v>112744</v>
      </c>
      <c r="L9" s="99">
        <v>160552</v>
      </c>
      <c r="M9" s="99">
        <v>124003</v>
      </c>
      <c r="N9" s="99">
        <v>145716</v>
      </c>
      <c r="O9" s="105">
        <f t="shared" si="0"/>
        <v>1393977</v>
      </c>
    </row>
    <row r="10" spans="2:16" ht="25.5" customHeight="1">
      <c r="B10" s="104">
        <v>2008</v>
      </c>
      <c r="C10" s="99">
        <v>151505</v>
      </c>
      <c r="D10" s="99">
        <v>150163</v>
      </c>
      <c r="E10" s="99">
        <v>131908</v>
      </c>
      <c r="F10" s="99">
        <v>144626</v>
      </c>
      <c r="G10" s="99">
        <v>96926</v>
      </c>
      <c r="H10" s="99">
        <v>84641</v>
      </c>
      <c r="I10" s="99">
        <v>95844</v>
      </c>
      <c r="J10" s="99">
        <v>68764</v>
      </c>
      <c r="K10" s="99">
        <v>86237</v>
      </c>
      <c r="L10" s="99">
        <v>146930</v>
      </c>
      <c r="M10" s="99">
        <v>138073</v>
      </c>
      <c r="N10" s="99">
        <v>166047</v>
      </c>
      <c r="O10" s="105">
        <f t="shared" si="0"/>
        <v>1461664</v>
      </c>
    </row>
    <row r="11" spans="2:16" ht="25.5" customHeight="1">
      <c r="B11" s="104">
        <v>2009</v>
      </c>
      <c r="C11" s="99">
        <v>130873</v>
      </c>
      <c r="D11" s="99">
        <v>139561</v>
      </c>
      <c r="E11" s="99">
        <v>135519</v>
      </c>
      <c r="F11" s="100">
        <v>88680</v>
      </c>
      <c r="G11" s="99"/>
      <c r="H11" s="99"/>
      <c r="I11" s="99"/>
      <c r="J11" s="99"/>
      <c r="K11" s="99"/>
      <c r="L11" s="99"/>
      <c r="M11" s="99"/>
      <c r="N11" s="99"/>
      <c r="O11" s="105">
        <f t="shared" si="0"/>
        <v>494633</v>
      </c>
      <c r="P11" s="27"/>
    </row>
    <row r="12" spans="2:16" ht="25.5" customHeight="1" thickBot="1">
      <c r="B12" s="106" t="s">
        <v>26</v>
      </c>
      <c r="C12" s="107">
        <f>SUM(C6:C11)</f>
        <v>839215</v>
      </c>
      <c r="D12" s="107">
        <f t="shared" ref="D12:N12" si="1">SUM(D6:D11)</f>
        <v>843764</v>
      </c>
      <c r="E12" s="107">
        <f t="shared" si="1"/>
        <v>780409</v>
      </c>
      <c r="F12" s="108">
        <f>SUM(F6:F11)</f>
        <v>773726</v>
      </c>
      <c r="G12" s="107">
        <f t="shared" si="1"/>
        <v>521431</v>
      </c>
      <c r="H12" s="107">
        <f t="shared" si="1"/>
        <v>484626</v>
      </c>
      <c r="I12" s="107">
        <f t="shared" si="1"/>
        <v>537097</v>
      </c>
      <c r="J12" s="107">
        <f t="shared" si="1"/>
        <v>387780</v>
      </c>
      <c r="K12" s="107">
        <f t="shared" si="1"/>
        <v>521398</v>
      </c>
      <c r="L12" s="107">
        <f t="shared" si="1"/>
        <v>764738</v>
      </c>
      <c r="M12" s="107">
        <f t="shared" si="1"/>
        <v>724430</v>
      </c>
      <c r="N12" s="107">
        <f t="shared" si="1"/>
        <v>866600</v>
      </c>
      <c r="O12" s="109">
        <f t="shared" si="0"/>
        <v>8045214</v>
      </c>
    </row>
    <row r="13" spans="2:16" ht="13.5">
      <c r="C13" s="20"/>
      <c r="D13" s="20"/>
      <c r="E13" s="20"/>
      <c r="F13" s="20"/>
      <c r="G13" s="20"/>
      <c r="H13" s="20"/>
      <c r="I13" s="20"/>
      <c r="J13" s="20"/>
      <c r="K13" s="20"/>
      <c r="L13" s="20"/>
      <c r="M13" s="20"/>
      <c r="N13" s="20"/>
      <c r="O13" s="20"/>
    </row>
    <row r="14" spans="2:16" ht="13.5">
      <c r="B14" s="52" t="s">
        <v>124</v>
      </c>
      <c r="C14" s="20"/>
      <c r="D14" s="20"/>
      <c r="E14" s="20"/>
      <c r="F14" s="20"/>
      <c r="G14" s="20"/>
      <c r="H14" s="20"/>
      <c r="I14" s="20"/>
      <c r="J14" s="20"/>
      <c r="K14" s="20"/>
      <c r="L14" s="20"/>
      <c r="M14" s="20"/>
      <c r="N14" s="20"/>
      <c r="O14" s="20"/>
    </row>
    <row r="15" spans="2:16">
      <c r="B15" s="52" t="s">
        <v>143</v>
      </c>
    </row>
    <row r="18" spans="3:4">
      <c r="C18" s="27"/>
      <c r="D18" s="27"/>
    </row>
    <row r="19" spans="3:4">
      <c r="C19" s="27"/>
      <c r="D19" s="27"/>
    </row>
    <row r="20" spans="3:4">
      <c r="C20" s="27"/>
    </row>
    <row r="21" spans="3:4">
      <c r="C21" s="27"/>
    </row>
    <row r="22" spans="3:4">
      <c r="C22" s="27"/>
    </row>
    <row r="23" spans="3:4">
      <c r="C23" s="27"/>
    </row>
    <row r="24" spans="3:4">
      <c r="C24" s="27"/>
    </row>
    <row r="25" spans="3:4">
      <c r="C25" s="27"/>
    </row>
    <row r="26" spans="3:4">
      <c r="C26" s="27"/>
    </row>
  </sheetData>
  <mergeCells count="3">
    <mergeCell ref="B1:O1"/>
    <mergeCell ref="B2:O2"/>
    <mergeCell ref="B3:O3"/>
  </mergeCells>
  <hyperlinks>
    <hyperlink ref="P1" location="Contenido!A1" tooltip="Ir a contenido" display="Ir a contenido" xr:uid="{00000000-0004-0000-0B00-000000000000}"/>
  </hyperlinks>
  <printOptions horizontalCentered="1" verticalCentered="1"/>
  <pageMargins left="0.39374999999999999" right="0.39374999999999999" top="0.39374999999999999" bottom="0.39374999999999999" header="0.51180555555555562" footer="0.51180555555555562"/>
  <pageSetup firstPageNumber="0" orientation="landscape" horizontalDpi="300" verticalDpi="300" r:id="rId1"/>
  <headerFooter alignWithMargins="0"/>
  <ignoredErrors>
    <ignoredError sqref="O6:O12"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R15"/>
  <sheetViews>
    <sheetView showGridLines="0" workbookViewId="0">
      <selection activeCell="R1" sqref="R1"/>
    </sheetView>
  </sheetViews>
  <sheetFormatPr baseColWidth="10" defaultRowHeight="12.75"/>
  <cols>
    <col min="1" max="1" width="1" style="25" customWidth="1"/>
    <col min="2" max="2" width="16.42578125" style="25" bestFit="1" customWidth="1"/>
    <col min="3" max="3" width="8.42578125" style="25" bestFit="1" customWidth="1"/>
    <col min="4" max="4" width="9.85546875" style="25" bestFit="1" customWidth="1"/>
    <col min="5" max="5" width="8.42578125" style="25" bestFit="1" customWidth="1"/>
    <col min="6" max="6" width="8.28515625" style="25" customWidth="1"/>
    <col min="7" max="7" width="1.85546875" style="25" bestFit="1" customWidth="1"/>
    <col min="8" max="8" width="7.28515625" style="25" bestFit="1" customWidth="1"/>
    <col min="9" max="9" width="7.7109375" style="25" customWidth="1"/>
    <col min="10" max="10" width="8.42578125" style="25" bestFit="1" customWidth="1"/>
    <col min="11" max="11" width="9.140625" style="25" bestFit="1" customWidth="1"/>
    <col min="12" max="12" width="13.7109375" style="25" bestFit="1" customWidth="1"/>
    <col min="13" max="13" width="10" style="25" bestFit="1" customWidth="1"/>
    <col min="14" max="14" width="13.140625" style="25" bestFit="1" customWidth="1"/>
    <col min="15" max="15" width="12.28515625" style="25" bestFit="1" customWidth="1"/>
    <col min="16" max="16" width="11.28515625" style="25" bestFit="1" customWidth="1"/>
    <col min="17" max="16384" width="11.42578125" style="25"/>
  </cols>
  <sheetData>
    <row r="1" spans="2:18" s="23" customFormat="1" ht="27" customHeight="1">
      <c r="B1" s="190" t="s">
        <v>28</v>
      </c>
      <c r="C1" s="190"/>
      <c r="D1" s="190"/>
      <c r="E1" s="190"/>
      <c r="F1" s="190"/>
      <c r="G1" s="190"/>
      <c r="H1" s="190"/>
      <c r="I1" s="190"/>
      <c r="J1" s="190"/>
      <c r="K1" s="190"/>
      <c r="L1" s="190"/>
      <c r="M1" s="190"/>
      <c r="N1" s="190"/>
      <c r="O1" s="190"/>
      <c r="P1" s="190"/>
      <c r="R1" s="19" t="s">
        <v>51</v>
      </c>
    </row>
    <row r="2" spans="2:18" s="23" customFormat="1" ht="18">
      <c r="B2" s="191" t="s">
        <v>10</v>
      </c>
      <c r="C2" s="191"/>
      <c r="D2" s="191"/>
      <c r="E2" s="191"/>
      <c r="F2" s="191"/>
      <c r="G2" s="191"/>
      <c r="H2" s="191"/>
      <c r="I2" s="191"/>
      <c r="J2" s="191"/>
      <c r="K2" s="191"/>
      <c r="L2" s="191"/>
      <c r="M2" s="191"/>
      <c r="N2" s="191"/>
      <c r="O2" s="191"/>
      <c r="P2" s="191"/>
    </row>
    <row r="3" spans="2:18" s="23" customFormat="1" ht="18">
      <c r="B3" s="192" t="s">
        <v>11</v>
      </c>
      <c r="C3" s="192"/>
      <c r="D3" s="192"/>
      <c r="E3" s="192"/>
      <c r="F3" s="192"/>
      <c r="G3" s="192"/>
      <c r="H3" s="192"/>
      <c r="I3" s="192"/>
      <c r="J3" s="192"/>
      <c r="K3" s="192"/>
      <c r="L3" s="192"/>
      <c r="M3" s="192"/>
      <c r="N3" s="192"/>
      <c r="O3" s="192"/>
      <c r="P3" s="192"/>
    </row>
    <row r="4" spans="2:18" ht="15" customHeight="1" thickBot="1"/>
    <row r="5" spans="2:18" ht="50.25" customHeight="1">
      <c r="B5" s="101" t="s">
        <v>29</v>
      </c>
      <c r="C5" s="102" t="s">
        <v>12</v>
      </c>
      <c r="D5" s="102" t="s">
        <v>13</v>
      </c>
      <c r="E5" s="102" t="s">
        <v>14</v>
      </c>
      <c r="F5" s="180" t="s">
        <v>15</v>
      </c>
      <c r="G5" s="180"/>
      <c r="H5" s="102" t="s">
        <v>16</v>
      </c>
      <c r="I5" s="102" t="s">
        <v>17</v>
      </c>
      <c r="J5" s="102" t="s">
        <v>18</v>
      </c>
      <c r="K5" s="102" t="s">
        <v>19</v>
      </c>
      <c r="L5" s="102" t="s">
        <v>20</v>
      </c>
      <c r="M5" s="102" t="s">
        <v>21</v>
      </c>
      <c r="N5" s="102" t="s">
        <v>22</v>
      </c>
      <c r="O5" s="102" t="s">
        <v>23</v>
      </c>
      <c r="P5" s="103" t="s">
        <v>24</v>
      </c>
      <c r="Q5" s="29"/>
    </row>
    <row r="6" spans="2:18" ht="18.75" customHeight="1">
      <c r="B6" s="104">
        <v>2004</v>
      </c>
      <c r="C6" s="99">
        <v>2348</v>
      </c>
      <c r="D6" s="99">
        <v>2892</v>
      </c>
      <c r="E6" s="99">
        <v>2283</v>
      </c>
      <c r="F6" s="99">
        <v>1578</v>
      </c>
      <c r="G6" s="99"/>
      <c r="H6" s="99">
        <v>1010</v>
      </c>
      <c r="I6" s="99">
        <v>869</v>
      </c>
      <c r="J6" s="99">
        <v>965</v>
      </c>
      <c r="K6" s="99">
        <v>788</v>
      </c>
      <c r="L6" s="99">
        <v>1053</v>
      </c>
      <c r="M6" s="99">
        <v>2064</v>
      </c>
      <c r="N6" s="99">
        <v>1882</v>
      </c>
      <c r="O6" s="99">
        <v>2267</v>
      </c>
      <c r="P6" s="105">
        <f>SUM(C6:O6)</f>
        <v>19999</v>
      </c>
    </row>
    <row r="7" spans="2:18" ht="18.75" customHeight="1">
      <c r="B7" s="104">
        <v>2005</v>
      </c>
      <c r="C7" s="99">
        <v>2345</v>
      </c>
      <c r="D7" s="99">
        <v>2293</v>
      </c>
      <c r="E7" s="99">
        <v>2044</v>
      </c>
      <c r="F7" s="99">
        <v>1722</v>
      </c>
      <c r="G7" s="99"/>
      <c r="H7" s="99">
        <v>1181</v>
      </c>
      <c r="I7" s="99">
        <v>897</v>
      </c>
      <c r="J7" s="99">
        <v>1024</v>
      </c>
      <c r="K7" s="99">
        <v>763</v>
      </c>
      <c r="L7" s="99">
        <v>966</v>
      </c>
      <c r="M7" s="99">
        <v>1394</v>
      </c>
      <c r="N7" s="99">
        <v>1666</v>
      </c>
      <c r="O7" s="99">
        <v>2199</v>
      </c>
      <c r="P7" s="105">
        <f t="shared" ref="P7:P12" si="0">SUM(C7:O7)</f>
        <v>18494</v>
      </c>
    </row>
    <row r="8" spans="2:18" ht="18.75" customHeight="1">
      <c r="B8" s="104">
        <v>2006</v>
      </c>
      <c r="C8" s="99">
        <v>1844</v>
      </c>
      <c r="D8" s="99">
        <v>1666</v>
      </c>
      <c r="E8" s="99">
        <v>1410</v>
      </c>
      <c r="F8" s="99">
        <v>1463</v>
      </c>
      <c r="G8" s="99"/>
      <c r="H8" s="99">
        <v>851</v>
      </c>
      <c r="I8" s="99">
        <v>785</v>
      </c>
      <c r="J8" s="99">
        <v>1201</v>
      </c>
      <c r="K8" s="99">
        <v>804</v>
      </c>
      <c r="L8" s="99">
        <v>1125</v>
      </c>
      <c r="M8" s="99">
        <v>1668</v>
      </c>
      <c r="N8" s="99">
        <v>1829</v>
      </c>
      <c r="O8" s="99">
        <v>2181</v>
      </c>
      <c r="P8" s="105">
        <f t="shared" si="0"/>
        <v>16827</v>
      </c>
    </row>
    <row r="9" spans="2:18" ht="18.75" customHeight="1">
      <c r="B9" s="104">
        <v>2007</v>
      </c>
      <c r="C9" s="99">
        <v>1446</v>
      </c>
      <c r="D9" s="99">
        <v>1641</v>
      </c>
      <c r="E9" s="99">
        <v>1676</v>
      </c>
      <c r="F9" s="99">
        <v>1656</v>
      </c>
      <c r="G9" s="99"/>
      <c r="H9" s="99">
        <v>1108</v>
      </c>
      <c r="I9" s="99">
        <v>1010</v>
      </c>
      <c r="J9" s="99">
        <v>1007</v>
      </c>
      <c r="K9" s="99">
        <v>823</v>
      </c>
      <c r="L9" s="99">
        <v>1345</v>
      </c>
      <c r="M9" s="99">
        <v>2681</v>
      </c>
      <c r="N9" s="99">
        <v>1359</v>
      </c>
      <c r="O9" s="99">
        <v>1505</v>
      </c>
      <c r="P9" s="105">
        <f t="shared" si="0"/>
        <v>17257</v>
      </c>
    </row>
    <row r="10" spans="2:18" ht="18.75" customHeight="1">
      <c r="B10" s="104">
        <v>2008</v>
      </c>
      <c r="C10" s="99">
        <v>1494</v>
      </c>
      <c r="D10" s="99">
        <v>1694</v>
      </c>
      <c r="E10" s="99">
        <v>1266</v>
      </c>
      <c r="F10" s="99">
        <v>1420</v>
      </c>
      <c r="G10" s="99"/>
      <c r="H10" s="99">
        <v>948</v>
      </c>
      <c r="I10" s="99">
        <v>863</v>
      </c>
      <c r="J10" s="99">
        <v>847</v>
      </c>
      <c r="K10" s="99">
        <v>692</v>
      </c>
      <c r="L10" s="99">
        <v>692</v>
      </c>
      <c r="M10" s="99">
        <v>1337</v>
      </c>
      <c r="N10" s="99">
        <v>1594</v>
      </c>
      <c r="O10" s="99">
        <v>1699</v>
      </c>
      <c r="P10" s="105">
        <f t="shared" si="0"/>
        <v>14546</v>
      </c>
    </row>
    <row r="11" spans="2:18" ht="18.75" customHeight="1">
      <c r="B11" s="104">
        <v>2009</v>
      </c>
      <c r="C11" s="99">
        <v>1601</v>
      </c>
      <c r="D11" s="99">
        <v>1591</v>
      </c>
      <c r="E11" s="99">
        <v>1288</v>
      </c>
      <c r="F11" s="99">
        <v>860</v>
      </c>
      <c r="G11" s="99" t="s">
        <v>25</v>
      </c>
      <c r="H11" s="99"/>
      <c r="I11" s="99"/>
      <c r="J11" s="99"/>
      <c r="K11" s="99"/>
      <c r="L11" s="99"/>
      <c r="M11" s="99"/>
      <c r="N11" s="99"/>
      <c r="O11" s="99"/>
      <c r="P11" s="105">
        <f t="shared" si="0"/>
        <v>5340</v>
      </c>
    </row>
    <row r="12" spans="2:18" ht="18.75" customHeight="1" thickBot="1">
      <c r="B12" s="106" t="s">
        <v>26</v>
      </c>
      <c r="C12" s="107">
        <f>SUM(C6:C11)</f>
        <v>11078</v>
      </c>
      <c r="D12" s="107">
        <f t="shared" ref="D12:O12" si="1">SUM(D6:D11)</f>
        <v>11777</v>
      </c>
      <c r="E12" s="107">
        <f t="shared" si="1"/>
        <v>9967</v>
      </c>
      <c r="F12" s="107">
        <f>SUM(F6:F11)</f>
        <v>8699</v>
      </c>
      <c r="G12" s="107"/>
      <c r="H12" s="107">
        <f t="shared" si="1"/>
        <v>5098</v>
      </c>
      <c r="I12" s="107">
        <f t="shared" si="1"/>
        <v>4424</v>
      </c>
      <c r="J12" s="107">
        <f t="shared" si="1"/>
        <v>5044</v>
      </c>
      <c r="K12" s="107">
        <f t="shared" si="1"/>
        <v>3870</v>
      </c>
      <c r="L12" s="107">
        <f t="shared" si="1"/>
        <v>5181</v>
      </c>
      <c r="M12" s="107">
        <f t="shared" si="1"/>
        <v>9144</v>
      </c>
      <c r="N12" s="107">
        <f t="shared" si="1"/>
        <v>8330</v>
      </c>
      <c r="O12" s="107">
        <f t="shared" si="1"/>
        <v>9851</v>
      </c>
      <c r="P12" s="109">
        <f t="shared" si="0"/>
        <v>92463</v>
      </c>
    </row>
    <row r="14" spans="2:18">
      <c r="B14" s="181" t="s">
        <v>124</v>
      </c>
      <c r="C14" s="181"/>
      <c r="D14" s="181"/>
      <c r="E14" s="181"/>
      <c r="F14" s="181"/>
      <c r="G14" s="181"/>
      <c r="H14" s="181"/>
      <c r="I14" s="181"/>
      <c r="J14" s="181"/>
      <c r="K14" s="181"/>
      <c r="L14" s="181"/>
      <c r="M14" s="181"/>
      <c r="N14" s="181"/>
      <c r="O14" s="181"/>
      <c r="P14" s="181"/>
    </row>
    <row r="15" spans="2:18">
      <c r="B15" s="110" t="s">
        <v>143</v>
      </c>
      <c r="C15" s="110"/>
      <c r="D15" s="110"/>
      <c r="E15" s="110"/>
      <c r="F15" s="110"/>
      <c r="G15" s="110"/>
      <c r="H15" s="110"/>
      <c r="I15" s="110"/>
      <c r="J15" s="110"/>
      <c r="K15" s="110"/>
      <c r="L15" s="110"/>
      <c r="M15" s="110"/>
      <c r="N15" s="110"/>
      <c r="O15" s="110"/>
      <c r="P15" s="110"/>
    </row>
  </sheetData>
  <mergeCells count="5">
    <mergeCell ref="B1:P1"/>
    <mergeCell ref="B2:P2"/>
    <mergeCell ref="B3:P3"/>
    <mergeCell ref="F5:G5"/>
    <mergeCell ref="B14:P14"/>
  </mergeCells>
  <hyperlinks>
    <hyperlink ref="R1" location="Contenido!A1" tooltip="Ir a contenido" display="Ir a contenido" xr:uid="{00000000-0004-0000-0C00-000000000000}"/>
  </hyperlinks>
  <printOptions horizontalCentered="1" verticalCentered="1"/>
  <pageMargins left="0.39374999999999999" right="0.39374999999999999" top="0.39374999999999999" bottom="0.39374999999999999" header="0.51180555555555562" footer="0.51180555555555562"/>
  <pageSetup firstPageNumber="0" orientation="landscape" horizontalDpi="300" verticalDpi="300" r:id="rId1"/>
  <headerFooter alignWithMargins="0"/>
  <ignoredErrors>
    <ignoredError sqref="P6:P1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N9"/>
  <sheetViews>
    <sheetView showGridLines="0" workbookViewId="0">
      <selection activeCell="N1" sqref="N1"/>
    </sheetView>
  </sheetViews>
  <sheetFormatPr baseColWidth="10" defaultRowHeight="16.5"/>
  <cols>
    <col min="1" max="1" width="1" style="17" customWidth="1"/>
    <col min="2" max="2" width="13.5703125" style="17" customWidth="1"/>
    <col min="3" max="16384" width="11.42578125" style="17"/>
  </cols>
  <sheetData>
    <row r="1" spans="2:14" ht="28.5" customHeight="1">
      <c r="B1" s="187" t="s">
        <v>52</v>
      </c>
      <c r="C1" s="187"/>
      <c r="D1" s="187"/>
      <c r="E1" s="187"/>
      <c r="F1" s="187"/>
      <c r="G1" s="187"/>
      <c r="H1" s="187"/>
      <c r="I1" s="187"/>
      <c r="J1" s="187"/>
      <c r="K1" s="187"/>
      <c r="L1" s="187"/>
      <c r="N1" s="19" t="s">
        <v>51</v>
      </c>
    </row>
    <row r="2" spans="2:14" ht="18.75">
      <c r="B2" s="188" t="s">
        <v>53</v>
      </c>
      <c r="C2" s="188"/>
      <c r="D2" s="188"/>
      <c r="E2" s="188"/>
      <c r="F2" s="188"/>
      <c r="G2" s="188"/>
      <c r="H2" s="188"/>
      <c r="I2" s="188"/>
      <c r="J2" s="188"/>
      <c r="K2" s="188"/>
      <c r="L2" s="188"/>
    </row>
    <row r="3" spans="2:14" ht="17.25" thickBot="1"/>
    <row r="4" spans="2:14" ht="32.25" customHeight="1">
      <c r="B4" s="129" t="s">
        <v>54</v>
      </c>
      <c r="C4" s="45">
        <v>1998</v>
      </c>
      <c r="D4" s="45">
        <v>1999</v>
      </c>
      <c r="E4" s="45">
        <v>2000</v>
      </c>
      <c r="F4" s="45">
        <v>2001</v>
      </c>
      <c r="G4" s="45">
        <v>2002</v>
      </c>
      <c r="H4" s="45">
        <v>2003</v>
      </c>
      <c r="I4" s="45">
        <v>2004</v>
      </c>
      <c r="J4" s="45">
        <v>2005</v>
      </c>
      <c r="K4" s="45">
        <v>2006</v>
      </c>
      <c r="L4" s="130">
        <v>2007</v>
      </c>
    </row>
    <row r="5" spans="2:14">
      <c r="B5" s="131" t="s">
        <v>26</v>
      </c>
      <c r="C5" s="111">
        <v>3104</v>
      </c>
      <c r="D5" s="112">
        <v>3285</v>
      </c>
      <c r="E5" s="112">
        <v>3135</v>
      </c>
      <c r="F5" s="112">
        <v>2856</v>
      </c>
      <c r="G5" s="112">
        <v>3287</v>
      </c>
      <c r="H5" s="112">
        <v>3491</v>
      </c>
      <c r="I5" s="112">
        <v>3354</v>
      </c>
      <c r="J5" s="112">
        <v>3741</v>
      </c>
      <c r="K5" s="112">
        <v>3392</v>
      </c>
      <c r="L5" s="132">
        <v>3424</v>
      </c>
    </row>
    <row r="6" spans="2:14">
      <c r="B6" s="133" t="s">
        <v>55</v>
      </c>
      <c r="C6" s="113">
        <v>937</v>
      </c>
      <c r="D6" s="114">
        <v>1038</v>
      </c>
      <c r="E6" s="114">
        <v>1050</v>
      </c>
      <c r="F6" s="114">
        <v>867</v>
      </c>
      <c r="G6" s="114">
        <v>944</v>
      </c>
      <c r="H6" s="114">
        <v>1054</v>
      </c>
      <c r="I6" s="114">
        <v>1056</v>
      </c>
      <c r="J6" s="114">
        <v>1125</v>
      </c>
      <c r="K6" s="114">
        <v>1086</v>
      </c>
      <c r="L6" s="134">
        <v>1065</v>
      </c>
    </row>
    <row r="7" spans="2:14" ht="29.25" thickBot="1">
      <c r="B7" s="135" t="s">
        <v>56</v>
      </c>
      <c r="C7" s="136">
        <f>+C5-C6</f>
        <v>2167</v>
      </c>
      <c r="D7" s="137">
        <f t="shared" ref="D7:L7" si="0">+D5-D6</f>
        <v>2247</v>
      </c>
      <c r="E7" s="137">
        <f t="shared" si="0"/>
        <v>2085</v>
      </c>
      <c r="F7" s="137">
        <f t="shared" si="0"/>
        <v>1989</v>
      </c>
      <c r="G7" s="137">
        <f t="shared" si="0"/>
        <v>2343</v>
      </c>
      <c r="H7" s="137">
        <f t="shared" si="0"/>
        <v>2437</v>
      </c>
      <c r="I7" s="137">
        <f t="shared" si="0"/>
        <v>2298</v>
      </c>
      <c r="J7" s="137">
        <f t="shared" si="0"/>
        <v>2616</v>
      </c>
      <c r="K7" s="137">
        <f t="shared" si="0"/>
        <v>2306</v>
      </c>
      <c r="L7" s="138">
        <f t="shared" si="0"/>
        <v>2359</v>
      </c>
    </row>
    <row r="8" spans="2:14">
      <c r="C8" s="30"/>
      <c r="D8" s="30"/>
      <c r="E8" s="30"/>
      <c r="F8" s="30"/>
      <c r="G8" s="30"/>
      <c r="H8" s="30"/>
      <c r="I8" s="30"/>
      <c r="J8" s="30"/>
      <c r="K8" s="30"/>
      <c r="L8" s="30"/>
    </row>
    <row r="9" spans="2:14">
      <c r="B9" s="56" t="s">
        <v>144</v>
      </c>
    </row>
  </sheetData>
  <mergeCells count="2">
    <mergeCell ref="B1:L1"/>
    <mergeCell ref="B2:L2"/>
  </mergeCells>
  <hyperlinks>
    <hyperlink ref="N1" location="Contenido!A1" tooltip="Ir a contenido" display="Ir a contenido" xr:uid="{00000000-0004-0000-0D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Gráficos</vt:lpstr>
      </vt:variant>
      <vt:variant>
        <vt:i4>5</vt:i4>
      </vt:variant>
    </vt:vector>
  </HeadingPairs>
  <TitlesOfParts>
    <vt:vector size="34" baseType="lpstr">
      <vt:lpstr>Contenido</vt:lpstr>
      <vt:lpstr>Defun. infecc. resp. por semana</vt:lpstr>
      <vt:lpstr>Egresos hosp por inf resp 08-09</vt:lpstr>
      <vt:lpstr>Egre. hosp. sem. 08-09</vt:lpstr>
      <vt:lpstr>Cas. inf. resp. agud 09</vt:lpstr>
      <vt:lpstr>Egr. y def infec resp agud. 09</vt:lpstr>
      <vt:lpstr>Infecciones respiratorias</vt:lpstr>
      <vt:lpstr>Neumonías y bronconeumonías</vt:lpstr>
      <vt:lpstr>Defunciones sist. resp.</vt:lpstr>
      <vt:lpstr>IRA 2008</vt:lpstr>
      <vt:lpstr>IRA 2009</vt:lpstr>
      <vt:lpstr>Neumonías 2008</vt:lpstr>
      <vt:lpstr>Neumonías 2009</vt:lpstr>
      <vt:lpstr>Graf def por infec 08-09</vt:lpstr>
      <vt:lpstr>Graf. egresos 08-09</vt:lpstr>
      <vt:lpstr>Egr. infec resp baj 08-09</vt:lpstr>
      <vt:lpstr>Graf cas. nuev. 09</vt:lpstr>
      <vt:lpstr>Graf. egre. y def. 09</vt:lpstr>
      <vt:lpstr>Grafica IRA</vt:lpstr>
      <vt:lpstr>Gráfica Neumonías</vt:lpstr>
      <vt:lpstr>Gráfica IRA 2008</vt:lpstr>
      <vt:lpstr>Gráfica IRA 2009</vt:lpstr>
      <vt:lpstr>Gráfica Neumo. 2008</vt:lpstr>
      <vt:lpstr>Gráfica Neumo. 2009</vt:lpstr>
      <vt:lpstr>Gráfica defunciones sist. resp.</vt:lpstr>
      <vt:lpstr>Frecuencia IRA</vt:lpstr>
      <vt:lpstr>Frecuencia Neumonía</vt:lpstr>
      <vt:lpstr>Gráfica IRA 2004-2008</vt:lpstr>
      <vt:lpstr>Gráfica N y B. 2004-20008</vt:lpstr>
      <vt:lpstr>Gráfico1</vt:lpstr>
      <vt:lpstr>Gráfico 2</vt:lpstr>
      <vt:lpstr>Gráfico3</vt:lpstr>
      <vt:lpstr>Gráfico4</vt:lpstr>
      <vt:lpstr>Gráfico5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coepo</dc:creator>
  <cp:lastModifiedBy>Max</cp:lastModifiedBy>
  <dcterms:created xsi:type="dcterms:W3CDTF">2009-05-06T23:18:09Z</dcterms:created>
  <dcterms:modified xsi:type="dcterms:W3CDTF">2019-05-16T15:11:29Z</dcterms:modified>
</cp:coreProperties>
</file>