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10215" tabRatio="848"/>
  </bookViews>
  <sheets>
    <sheet name="Resumen Gral 07-15" sheetId="1" r:id="rId1"/>
    <sheet name="2000" sheetId="7" r:id="rId2"/>
    <sheet name="2001" sheetId="8" r:id="rId3"/>
    <sheet name="2002" sheetId="9" r:id="rId4"/>
    <sheet name="2003" sheetId="10" r:id="rId5"/>
    <sheet name="2004" sheetId="11" r:id="rId6"/>
    <sheet name="2005" sheetId="12" r:id="rId7"/>
    <sheet name="2006" sheetId="13" r:id="rId8"/>
    <sheet name="2007" sheetId="14" r:id="rId9"/>
    <sheet name="2008" sheetId="15" r:id="rId10"/>
    <sheet name="2009" sheetId="16" r:id="rId11"/>
    <sheet name="2010" sheetId="18" r:id="rId12"/>
    <sheet name="2011" sheetId="19" r:id="rId13"/>
    <sheet name="2012" sheetId="20" r:id="rId14"/>
    <sheet name="2013" sheetId="21" r:id="rId15"/>
    <sheet name="2014" sheetId="22" r:id="rId16"/>
    <sheet name="2015" sheetId="23" r:id="rId17"/>
    <sheet name="2016" sheetId="24" r:id="rId18"/>
    <sheet name="2017" sheetId="25" r:id="rId19"/>
    <sheet name="2018" sheetId="26" r:id="rId20"/>
    <sheet name="2019" sheetId="27" r:id="rId21"/>
  </sheets>
  <definedNames>
    <definedName name="rowNest1" localSheetId="17">'2016'!$Q$13</definedName>
    <definedName name="sortIcon" localSheetId="17">'2016'!#REF!</definedName>
  </definedNames>
  <calcPr calcId="145621"/>
</workbook>
</file>

<file path=xl/calcChain.xml><?xml version="1.0" encoding="utf-8"?>
<calcChain xmlns="http://schemas.openxmlformats.org/spreadsheetml/2006/main">
  <c r="D19" i="27" l="1"/>
  <c r="E19" i="27"/>
  <c r="C19" i="27" l="1"/>
  <c r="C19" i="26"/>
  <c r="B19" i="26"/>
  <c r="B19" i="27"/>
  <c r="Q10" i="1"/>
  <c r="P10" i="1"/>
  <c r="B18" i="1" l="1"/>
  <c r="Q17" i="1"/>
  <c r="P17" i="1"/>
  <c r="Q16" i="1"/>
  <c r="P16" i="1"/>
  <c r="Q15" i="1"/>
  <c r="P15" i="1"/>
  <c r="Q14" i="1"/>
  <c r="P14" i="1"/>
  <c r="Q13" i="1"/>
  <c r="P13" i="1"/>
  <c r="Q12" i="1"/>
  <c r="Q18" i="1" s="1"/>
  <c r="P12" i="1"/>
  <c r="Q11" i="1"/>
  <c r="P11" i="1"/>
  <c r="P18" i="1" s="1"/>
  <c r="O18" i="1"/>
  <c r="M18" i="27"/>
  <c r="L18" i="27"/>
  <c r="L19" i="27"/>
  <c r="K18" i="27"/>
  <c r="K19" i="27"/>
  <c r="J18" i="27"/>
  <c r="I18" i="27"/>
  <c r="H18" i="27"/>
  <c r="H19" i="27"/>
  <c r="G18" i="27"/>
  <c r="G19" i="27"/>
  <c r="F18" i="27"/>
  <c r="E18" i="27"/>
  <c r="D18" i="27"/>
  <c r="C18" i="27"/>
  <c r="B18" i="27"/>
  <c r="N18" i="1"/>
  <c r="M18" i="26"/>
  <c r="M19" i="26"/>
  <c r="L18" i="26"/>
  <c r="K18" i="26"/>
  <c r="L19" i="26"/>
  <c r="J18" i="26"/>
  <c r="J19" i="26"/>
  <c r="I18" i="26"/>
  <c r="H18" i="26"/>
  <c r="H19" i="26"/>
  <c r="G18" i="26"/>
  <c r="F18" i="26"/>
  <c r="F19" i="26"/>
  <c r="E18" i="26"/>
  <c r="D18" i="26"/>
  <c r="C18" i="26"/>
  <c r="D19" i="26"/>
  <c r="B18" i="26"/>
  <c r="L18" i="1"/>
  <c r="M18" i="25"/>
  <c r="M19" i="25"/>
  <c r="L18" i="25"/>
  <c r="K18" i="25"/>
  <c r="J18" i="25"/>
  <c r="K19" i="25"/>
  <c r="I18" i="25"/>
  <c r="H18" i="25"/>
  <c r="I19" i="25"/>
  <c r="G18" i="25"/>
  <c r="F18" i="25"/>
  <c r="E18" i="25"/>
  <c r="F19" i="25"/>
  <c r="D18" i="25"/>
  <c r="C18" i="25"/>
  <c r="B18" i="25"/>
  <c r="B19" i="25"/>
  <c r="H18" i="24"/>
  <c r="M18" i="24"/>
  <c r="M19" i="24"/>
  <c r="L18" i="24"/>
  <c r="K18" i="24"/>
  <c r="K19" i="24"/>
  <c r="J18" i="24"/>
  <c r="I18" i="24"/>
  <c r="G18" i="24"/>
  <c r="H19" i="24"/>
  <c r="F18" i="24"/>
  <c r="E18" i="24"/>
  <c r="D18" i="24"/>
  <c r="C18" i="24"/>
  <c r="B18" i="24"/>
  <c r="B19" i="24"/>
  <c r="K18" i="1"/>
  <c r="M18" i="23"/>
  <c r="M19" i="23"/>
  <c r="L18" i="23"/>
  <c r="K18" i="23"/>
  <c r="L19" i="23"/>
  <c r="J18" i="23"/>
  <c r="I18" i="23"/>
  <c r="H18" i="23"/>
  <c r="G18" i="23"/>
  <c r="F18" i="23"/>
  <c r="E18" i="23"/>
  <c r="D18" i="23"/>
  <c r="E19" i="23"/>
  <c r="C18" i="23"/>
  <c r="B18" i="23"/>
  <c r="B19" i="23"/>
  <c r="L18" i="22"/>
  <c r="K18" i="22"/>
  <c r="J18" i="22"/>
  <c r="J19" i="22"/>
  <c r="M18" i="22"/>
  <c r="I18" i="22"/>
  <c r="I19" i="22"/>
  <c r="H18" i="22"/>
  <c r="G18" i="22"/>
  <c r="H19" i="22"/>
  <c r="F18" i="22"/>
  <c r="E18" i="22"/>
  <c r="F19" i="22"/>
  <c r="D18" i="22"/>
  <c r="C18" i="22"/>
  <c r="D19" i="22"/>
  <c r="B18" i="22"/>
  <c r="B19" i="22"/>
  <c r="J18" i="1"/>
  <c r="I18" i="1"/>
  <c r="M18" i="21"/>
  <c r="M19" i="21"/>
  <c r="L18" i="21"/>
  <c r="L19" i="21"/>
  <c r="J18" i="21"/>
  <c r="J19" i="21"/>
  <c r="K18" i="21"/>
  <c r="K19" i="21"/>
  <c r="I18" i="21"/>
  <c r="H18" i="21"/>
  <c r="I19" i="21"/>
  <c r="G18" i="21"/>
  <c r="F18" i="21"/>
  <c r="G19" i="21"/>
  <c r="E18" i="21"/>
  <c r="D18" i="21"/>
  <c r="M18" i="1"/>
  <c r="C18" i="21"/>
  <c r="B18" i="21"/>
  <c r="B19" i="21"/>
  <c r="H18" i="1"/>
  <c r="L18" i="20"/>
  <c r="K18" i="20"/>
  <c r="J18" i="20"/>
  <c r="I18" i="20"/>
  <c r="M18" i="20"/>
  <c r="M19" i="20"/>
  <c r="H18" i="20"/>
  <c r="E18" i="20"/>
  <c r="F18" i="20"/>
  <c r="G18" i="20"/>
  <c r="D18" i="20"/>
  <c r="E19" i="20"/>
  <c r="C18" i="20"/>
  <c r="B18" i="20"/>
  <c r="B19" i="20"/>
  <c r="G18" i="1"/>
  <c r="M18" i="19"/>
  <c r="G18" i="19"/>
  <c r="H18" i="19"/>
  <c r="I18" i="19"/>
  <c r="J18" i="19"/>
  <c r="K18" i="19"/>
  <c r="K19" i="19"/>
  <c r="L18" i="19"/>
  <c r="F18" i="1"/>
  <c r="F18" i="19"/>
  <c r="E18" i="19"/>
  <c r="D18" i="19"/>
  <c r="C18" i="19"/>
  <c r="B18" i="19"/>
  <c r="C19" i="19"/>
  <c r="M18" i="18"/>
  <c r="L18" i="18"/>
  <c r="L19" i="18"/>
  <c r="K18" i="18"/>
  <c r="K19" i="18"/>
  <c r="J18" i="18"/>
  <c r="I18" i="18"/>
  <c r="H18" i="18"/>
  <c r="H19" i="18"/>
  <c r="G18" i="18"/>
  <c r="F18" i="18"/>
  <c r="E18" i="18"/>
  <c r="E19" i="18"/>
  <c r="D18" i="18"/>
  <c r="C18" i="18"/>
  <c r="C19" i="18"/>
  <c r="B18" i="18"/>
  <c r="L18" i="16"/>
  <c r="M18" i="16"/>
  <c r="K18" i="16"/>
  <c r="K19" i="16"/>
  <c r="E18" i="1"/>
  <c r="E18" i="16"/>
  <c r="F18" i="16"/>
  <c r="F19" i="16"/>
  <c r="G18" i="16"/>
  <c r="G19" i="16"/>
  <c r="H18" i="16"/>
  <c r="I18" i="16"/>
  <c r="J18" i="16"/>
  <c r="D18" i="15"/>
  <c r="B18" i="13"/>
  <c r="M18" i="12"/>
  <c r="M19" i="12"/>
  <c r="E18" i="15"/>
  <c r="D18" i="16"/>
  <c r="C18" i="16"/>
  <c r="B18" i="16"/>
  <c r="M18" i="15"/>
  <c r="B19" i="16"/>
  <c r="D18" i="1"/>
  <c r="L18" i="15"/>
  <c r="K18" i="15"/>
  <c r="K19" i="15"/>
  <c r="J18" i="15"/>
  <c r="I18" i="15"/>
  <c r="B18" i="11"/>
  <c r="J18" i="14"/>
  <c r="I18" i="14"/>
  <c r="H18" i="15"/>
  <c r="G18" i="15"/>
  <c r="B18" i="14"/>
  <c r="M18" i="13"/>
  <c r="L18" i="12"/>
  <c r="M18" i="11"/>
  <c r="B18" i="12"/>
  <c r="B19" i="12"/>
  <c r="M18" i="10"/>
  <c r="M18" i="9"/>
  <c r="B18" i="10"/>
  <c r="B19" i="10"/>
  <c r="L18" i="9"/>
  <c r="M19" i="9"/>
  <c r="C18" i="9"/>
  <c r="B18" i="9"/>
  <c r="C19" i="9"/>
  <c r="M18" i="8"/>
  <c r="L18" i="8"/>
  <c r="M18" i="7"/>
  <c r="M19" i="7"/>
  <c r="B18" i="8"/>
  <c r="L18" i="7"/>
  <c r="C18" i="7"/>
  <c r="C19" i="7"/>
  <c r="B18" i="7"/>
  <c r="C18" i="8"/>
  <c r="D18" i="8"/>
  <c r="L18" i="13"/>
  <c r="M19" i="13"/>
  <c r="K18" i="13"/>
  <c r="J18" i="13"/>
  <c r="K19" i="13"/>
  <c r="H18" i="13"/>
  <c r="H19" i="13"/>
  <c r="I18" i="13"/>
  <c r="G18" i="13"/>
  <c r="E18" i="13"/>
  <c r="E19" i="13"/>
  <c r="D18" i="13"/>
  <c r="C18" i="13"/>
  <c r="C19" i="13"/>
  <c r="M18" i="14"/>
  <c r="M19" i="14"/>
  <c r="L18" i="14"/>
  <c r="C18" i="14"/>
  <c r="C19" i="14"/>
  <c r="E18" i="8"/>
  <c r="F19" i="8"/>
  <c r="F18" i="8"/>
  <c r="G18" i="8"/>
  <c r="G19" i="8"/>
  <c r="H18" i="8"/>
  <c r="H19" i="8"/>
  <c r="I18" i="8"/>
  <c r="I19" i="8"/>
  <c r="J18" i="8"/>
  <c r="J19" i="8"/>
  <c r="K18" i="8"/>
  <c r="L19" i="8"/>
  <c r="D18" i="9"/>
  <c r="D19" i="9"/>
  <c r="E18" i="9"/>
  <c r="F18" i="9"/>
  <c r="G18" i="9"/>
  <c r="H18" i="9"/>
  <c r="I18" i="9"/>
  <c r="J18" i="9"/>
  <c r="K19" i="9"/>
  <c r="K18" i="9"/>
  <c r="C18" i="10"/>
  <c r="D18" i="10"/>
  <c r="D19" i="10"/>
  <c r="E18" i="10"/>
  <c r="F18" i="10"/>
  <c r="F19" i="10"/>
  <c r="G18" i="10"/>
  <c r="G19" i="10"/>
  <c r="H18" i="10"/>
  <c r="I18" i="10"/>
  <c r="J18" i="10"/>
  <c r="K19" i="10"/>
  <c r="K18" i="10"/>
  <c r="L18" i="10"/>
  <c r="C18" i="11"/>
  <c r="C19" i="11"/>
  <c r="D18" i="11"/>
  <c r="E18" i="11"/>
  <c r="F18" i="11"/>
  <c r="G19" i="11"/>
  <c r="G18" i="11"/>
  <c r="H18" i="11"/>
  <c r="H19" i="11"/>
  <c r="I18" i="11"/>
  <c r="J18" i="11"/>
  <c r="J19" i="11"/>
  <c r="K18" i="11"/>
  <c r="K19" i="11"/>
  <c r="L18" i="11"/>
  <c r="C18" i="12"/>
  <c r="D18" i="12"/>
  <c r="E18" i="12"/>
  <c r="F19" i="12"/>
  <c r="F18" i="12"/>
  <c r="G18" i="12"/>
  <c r="H19" i="12"/>
  <c r="H18" i="12"/>
  <c r="I18" i="12"/>
  <c r="J18" i="12"/>
  <c r="K19" i="12"/>
  <c r="K18" i="12"/>
  <c r="L19" i="12"/>
  <c r="F18" i="13"/>
  <c r="F19" i="13"/>
  <c r="D18" i="14"/>
  <c r="D19" i="14"/>
  <c r="E18" i="14"/>
  <c r="F19" i="14"/>
  <c r="F18" i="14"/>
  <c r="G18" i="14"/>
  <c r="H18" i="14"/>
  <c r="K18" i="14"/>
  <c r="L19" i="14"/>
  <c r="D18" i="7"/>
  <c r="E18" i="7"/>
  <c r="E19" i="7"/>
  <c r="F18" i="7"/>
  <c r="G19" i="7"/>
  <c r="G18" i="7"/>
  <c r="H18" i="7"/>
  <c r="I18" i="7"/>
  <c r="I19" i="7"/>
  <c r="J18" i="7"/>
  <c r="K18" i="7"/>
  <c r="L19" i="7"/>
  <c r="C18" i="15"/>
  <c r="D19" i="15"/>
  <c r="B18" i="15"/>
  <c r="B19" i="15"/>
  <c r="E19" i="15"/>
  <c r="F18" i="15"/>
  <c r="C18" i="1"/>
  <c r="E19" i="12"/>
  <c r="L19" i="13"/>
  <c r="C19" i="8"/>
  <c r="J19" i="13"/>
  <c r="D19" i="16"/>
  <c r="L19" i="16"/>
  <c r="I19" i="18"/>
  <c r="F19" i="18"/>
  <c r="I19" i="10"/>
  <c r="L19" i="15"/>
  <c r="J19" i="19"/>
  <c r="G19" i="19"/>
  <c r="M19" i="19"/>
  <c r="I19" i="13"/>
  <c r="J19" i="18"/>
  <c r="F19" i="19"/>
  <c r="D19" i="19"/>
  <c r="I19" i="15"/>
  <c r="E19" i="21"/>
  <c r="D19" i="21"/>
  <c r="K19" i="20"/>
  <c r="F19" i="21"/>
  <c r="H19" i="21"/>
  <c r="C19" i="21"/>
  <c r="D19" i="7"/>
  <c r="F19" i="11"/>
  <c r="D19" i="11"/>
  <c r="E19" i="9"/>
  <c r="B19" i="8"/>
  <c r="J19" i="14"/>
  <c r="C19" i="16"/>
  <c r="M19" i="16"/>
  <c r="E19" i="11"/>
  <c r="G19" i="15"/>
  <c r="G19" i="14"/>
  <c r="C19" i="12"/>
  <c r="L19" i="10"/>
  <c r="C19" i="10"/>
  <c r="K19" i="8"/>
  <c r="H19" i="15"/>
  <c r="B19" i="11"/>
  <c r="M19" i="15"/>
  <c r="E19" i="16"/>
  <c r="B19" i="13"/>
  <c r="L19" i="19"/>
  <c r="D19" i="20"/>
  <c r="I19" i="20"/>
  <c r="H19" i="10"/>
  <c r="J19" i="7"/>
  <c r="F19" i="15"/>
  <c r="G19" i="13"/>
  <c r="I19" i="12"/>
  <c r="G19" i="12"/>
  <c r="L19" i="11"/>
  <c r="G19" i="9"/>
  <c r="D19" i="8"/>
  <c r="M19" i="8"/>
  <c r="J19" i="15"/>
  <c r="I19" i="16"/>
  <c r="D19" i="18"/>
  <c r="F19" i="20"/>
  <c r="L19" i="20"/>
  <c r="H19" i="14"/>
  <c r="K19" i="14"/>
  <c r="M19" i="10"/>
  <c r="J19" i="10"/>
  <c r="I19" i="9"/>
  <c r="M19" i="11"/>
  <c r="B19" i="14"/>
  <c r="B19" i="18"/>
  <c r="B19" i="19"/>
  <c r="E19" i="19"/>
  <c r="H19" i="19"/>
  <c r="C19" i="20"/>
  <c r="G19" i="20"/>
  <c r="H19" i="20"/>
  <c r="J19" i="20"/>
  <c r="I19" i="19"/>
  <c r="E19" i="14"/>
  <c r="G19" i="18"/>
  <c r="B19" i="9"/>
  <c r="I19" i="11"/>
  <c r="L19" i="9"/>
  <c r="J19" i="9"/>
  <c r="D19" i="13"/>
  <c r="I19" i="14"/>
  <c r="C19" i="15"/>
  <c r="K19" i="7"/>
  <c r="H19" i="7"/>
  <c r="H19" i="9"/>
  <c r="E19" i="8"/>
  <c r="J19" i="16"/>
  <c r="H19" i="16"/>
  <c r="M19" i="18"/>
  <c r="J19" i="12"/>
  <c r="D19" i="12"/>
  <c r="F19" i="9"/>
  <c r="C19" i="22"/>
  <c r="K19" i="22"/>
  <c r="M19" i="22"/>
  <c r="L19" i="22"/>
  <c r="C19" i="23"/>
  <c r="D19" i="23"/>
  <c r="F19" i="23"/>
  <c r="I19" i="23"/>
  <c r="H19" i="23"/>
  <c r="G19" i="23"/>
  <c r="J19" i="23"/>
  <c r="K19" i="23"/>
  <c r="C19" i="24"/>
  <c r="J19" i="24"/>
  <c r="G19" i="24"/>
  <c r="E19" i="24"/>
  <c r="F19" i="24"/>
  <c r="D19" i="24"/>
  <c r="I19" i="24"/>
  <c r="L19" i="24"/>
  <c r="C19" i="25"/>
  <c r="D19" i="25"/>
  <c r="L19" i="25"/>
  <c r="E19" i="25"/>
  <c r="G19" i="25"/>
  <c r="J19" i="25"/>
  <c r="G19" i="26"/>
  <c r="I19" i="26"/>
  <c r="E19" i="26"/>
  <c r="K19" i="26"/>
  <c r="H19" i="25"/>
  <c r="F19" i="7"/>
  <c r="E19" i="22"/>
  <c r="E19" i="10"/>
  <c r="G19" i="22"/>
  <c r="F19" i="27"/>
  <c r="I19" i="27"/>
  <c r="J19" i="27"/>
  <c r="M19" i="27"/>
</calcChain>
</file>

<file path=xl/sharedStrings.xml><?xml version="1.0" encoding="utf-8"?>
<sst xmlns="http://schemas.openxmlformats.org/spreadsheetml/2006/main" count="614" uniqueCount="36">
  <si>
    <t>Agricultura, Ganadería, Silvicultura y Pesca</t>
  </si>
  <si>
    <t>Industrias Extractivas</t>
  </si>
  <si>
    <t>Industria de Transformación</t>
  </si>
  <si>
    <t>Construcción</t>
  </si>
  <si>
    <t>Ind. Elec. Cap. Agua Potable</t>
  </si>
  <si>
    <t>Comercio</t>
  </si>
  <si>
    <t>Transporte y Comunicaciones</t>
  </si>
  <si>
    <t>Servicios</t>
  </si>
  <si>
    <r>
      <t xml:space="preserve">1/ </t>
    </r>
    <r>
      <rPr>
        <sz val="8"/>
        <rFont val="Arial"/>
        <family val="2"/>
      </rPr>
      <t>Los patrones se definen como personas físicas o morales con trabajadores a su servicio bajo una relación laboral formal y que cuentan con un registro patronal expedido por el IMSS. Se hace la aclaración que el IMSS solo ha publicado información de patrones permanentes para las siguientes modalidades: 10: Régimen ordinario. 13: Permanentes del campo. 17: Reversión de cuotas.</t>
    </r>
  </si>
  <si>
    <r>
      <t xml:space="preserve">1/ </t>
    </r>
    <r>
      <rPr>
        <sz val="8"/>
        <rFont val="Arial"/>
        <family val="2"/>
      </rPr>
      <t>Los patrones se definen como personas físicas o morales con trabajadores a su servicio bajo una relación laboral formal y que cuentan con un registro patronal expedido por el IMSS. Se hace la aclaración que el IMSS solo ha publicado información de patr</t>
    </r>
    <r>
      <rPr>
        <b/>
        <sz val="8"/>
        <rFont val="Arial"/>
        <family val="2"/>
      </rPr>
      <t>ones permanentes para las siguientes modalidades: 10: Régimen ordinario. 13: Permanentes del campo. 17: Reversión de cuotas.</t>
    </r>
  </si>
  <si>
    <t>División económica</t>
  </si>
  <si>
    <t>Total</t>
  </si>
  <si>
    <t>Por división económica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</si>
  <si>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</si>
  <si>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</si>
  <si>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</si>
  <si>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</si>
  <si>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</si>
  <si>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</si>
  <si>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</si>
  <si>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</si>
  <si>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</si>
  <si>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</si>
  <si>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</si>
  <si>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</si>
  <si>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Variación mensual del total de patrones</t>
  </si>
  <si>
    <t>Comportamiento de patrones en Jalisco 1/</t>
  </si>
  <si>
    <r>
      <t>Comportamiento de patrones en Jalisco</t>
    </r>
    <r>
      <rPr>
        <b/>
        <vertAlign val="superscript"/>
        <sz val="12"/>
        <rFont val="Arial"/>
        <family val="2"/>
      </rPr>
      <t>1/</t>
    </r>
  </si>
  <si>
    <r>
      <t>FUENTE: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IIEG</t>
    </r>
    <r>
      <rPr>
        <sz val="8"/>
        <rFont val="Arial"/>
        <family val="2"/>
      </rPr>
      <t xml:space="preserve">; Instituto de Información Estadística y Geográfica, en base a datos proporcionados por el  IMSS. </t>
    </r>
  </si>
  <si>
    <t>Comportamiento de patrones en Jalisco</t>
  </si>
  <si>
    <t xml:space="preserve">Por división económica </t>
  </si>
  <si>
    <t>JALISCO</t>
  </si>
  <si>
    <t>Por división económica 2007 - 2019</t>
  </si>
  <si>
    <t>2007-2019</t>
  </si>
  <si>
    <t>Var Abr 2019 respecto a Mar 2019</t>
  </si>
  <si>
    <t>Var Abr 2019 respecto a Dic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</si>
</sst>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93D3F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1" tint="0.499984740745262"/>
      </bottom>
      <diagonal/>
    </border>
  </borders>
  <cellStyleXfs count="68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4" applyNumberFormat="0" applyAlignment="0" applyProtection="0"/>
    <xf numFmtId="0" fontId="22" fillId="22" borderId="5" applyNumberFormat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16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7" fillId="31" borderId="0" applyNumberFormat="0" applyBorder="0" applyAlignment="0" applyProtection="0"/>
    <xf numFmtId="0" fontId="18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32" borderId="7" applyNumberFormat="0" applyFont="0" applyAlignment="0" applyProtection="0"/>
    <xf numFmtId="9" fontId="2" fillId="0" borderId="0" applyFont="0" applyFill="0" applyBorder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24" fillId="0" borderId="11" applyNumberFormat="0" applyFill="0" applyAlignment="0" applyProtection="0"/>
    <xf numFmtId="0" fontId="34" fillId="0" borderId="12" applyNumberFormat="0" applyFill="0" applyAlignment="0" applyProtection="0"/>
    <xf numFmtId="0" fontId="1" fillId="0" borderId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</cellStyleXfs>
  <cellXfs count="111"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/>
    <xf numFmtId="3" fontId="0" fillId="0" borderId="0" xfId="0" applyNumberFormat="1"/>
    <xf numFmtId="0" fontId="11" fillId="0" borderId="0" xfId="41" applyFont="1"/>
    <xf numFmtId="0" fontId="3" fillId="0" borderId="0" xfId="41" applyFont="1"/>
    <xf numFmtId="0" fontId="11" fillId="0" borderId="0" xfId="41" applyFont="1" applyBorder="1"/>
    <xf numFmtId="0" fontId="3" fillId="0" borderId="0" xfId="41" applyBorder="1"/>
    <xf numFmtId="0" fontId="11" fillId="0" borderId="0" xfId="41" applyFont="1" applyBorder="1" applyAlignment="1">
      <alignment horizontal="left"/>
    </xf>
    <xf numFmtId="0" fontId="11" fillId="0" borderId="0" xfId="41" applyFont="1" applyAlignment="1">
      <alignment horizontal="left"/>
    </xf>
    <xf numFmtId="165" fontId="4" fillId="0" borderId="0" xfId="32" applyNumberFormat="1" applyFont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/>
    <xf numFmtId="0" fontId="3" fillId="0" borderId="0" xfId="0" applyFont="1"/>
    <xf numFmtId="0" fontId="11" fillId="0" borderId="0" xfId="0" applyFont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3" fontId="11" fillId="33" borderId="1" xfId="0" applyNumberFormat="1" applyFont="1" applyFill="1" applyBorder="1" applyAlignment="1">
      <alignment horizontal="right" vertical="center"/>
    </xf>
    <xf numFmtId="2" fontId="11" fillId="34" borderId="1" xfId="41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1" fillId="0" borderId="0" xfId="0" applyFont="1" applyBorder="1" applyAlignment="1">
      <alignment vertical="center" wrapText="1"/>
    </xf>
    <xf numFmtId="3" fontId="0" fillId="0" borderId="0" xfId="0" applyNumberFormat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41" applyFont="1" applyAlignment="1">
      <alignment vertical="center"/>
    </xf>
    <xf numFmtId="0" fontId="3" fillId="0" borderId="0" xfId="4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center"/>
    </xf>
    <xf numFmtId="3" fontId="13" fillId="0" borderId="1" xfId="0" applyNumberFormat="1" applyFont="1" applyFill="1" applyBorder="1"/>
    <xf numFmtId="0" fontId="11" fillId="33" borderId="1" xfId="0" applyFont="1" applyFill="1" applyBorder="1" applyAlignment="1">
      <alignment horizontal="left" vertical="center" wrapText="1"/>
    </xf>
    <xf numFmtId="0" fontId="11" fillId="34" borderId="1" xfId="41" applyFont="1" applyFill="1" applyBorder="1" applyAlignment="1">
      <alignment vertical="center" wrapText="1"/>
    </xf>
    <xf numFmtId="3" fontId="8" fillId="0" borderId="13" xfId="33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11" fillId="33" borderId="1" xfId="0" applyFont="1" applyFill="1" applyBorder="1" applyAlignment="1">
      <alignment horizontal="center" vertical="center" wrapText="1"/>
    </xf>
    <xf numFmtId="0" fontId="11" fillId="33" borderId="1" xfId="0" applyFont="1" applyFill="1" applyBorder="1" applyAlignment="1">
      <alignment horizontal="center" vertical="center"/>
    </xf>
    <xf numFmtId="0" fontId="11" fillId="33" borderId="2" xfId="0" applyFont="1" applyFill="1" applyBorder="1" applyAlignment="1">
      <alignment horizontal="center" vertical="center"/>
    </xf>
    <xf numFmtId="0" fontId="11" fillId="33" borderId="1" xfId="0" applyFont="1" applyFill="1" applyBorder="1" applyAlignment="1">
      <alignment horizontal="center" vertical="center" wrapText="1"/>
    </xf>
    <xf numFmtId="0" fontId="11" fillId="33" borderId="1" xfId="0" applyFont="1" applyFill="1" applyBorder="1" applyAlignment="1">
      <alignment horizontal="center" vertical="center" wrapText="1"/>
    </xf>
    <xf numFmtId="0" fontId="11" fillId="33" borderId="1" xfId="0" applyFont="1" applyFill="1" applyBorder="1" applyAlignment="1">
      <alignment horizontal="center" vertical="center" wrapText="1"/>
    </xf>
    <xf numFmtId="0" fontId="11" fillId="33" borderId="1" xfId="0" applyFont="1" applyFill="1" applyBorder="1" applyAlignment="1">
      <alignment horizontal="center" vertical="center" wrapText="1"/>
    </xf>
    <xf numFmtId="0" fontId="11" fillId="33" borderId="1" xfId="0" applyFont="1" applyFill="1" applyBorder="1" applyAlignment="1">
      <alignment horizontal="center" vertical="center" wrapText="1"/>
    </xf>
    <xf numFmtId="0" fontId="11" fillId="33" borderId="1" xfId="0" applyFont="1" applyFill="1" applyBorder="1" applyAlignment="1">
      <alignment horizontal="center" vertical="center" wrapText="1"/>
    </xf>
    <xf numFmtId="0" fontId="11" fillId="33" borderId="1" xfId="0" applyFont="1" applyFill="1" applyBorder="1" applyAlignment="1">
      <alignment horizontal="center" vertical="center" wrapText="1"/>
    </xf>
    <xf numFmtId="0" fontId="11" fillId="33" borderId="2" xfId="40" applyFont="1" applyFill="1" applyBorder="1" applyAlignment="1">
      <alignment horizontal="center" vertical="center"/>
    </xf>
    <xf numFmtId="0" fontId="11" fillId="33" borderId="1" xfId="0" applyFont="1" applyFill="1" applyBorder="1" applyAlignment="1">
      <alignment horizontal="center" vertical="center" wrapText="1"/>
    </xf>
    <xf numFmtId="0" fontId="11" fillId="33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3" fontId="0" fillId="0" borderId="0" xfId="0" applyNumberFormat="1" applyFont="1" applyAlignment="1">
      <alignment vertical="center"/>
    </xf>
    <xf numFmtId="0" fontId="11" fillId="33" borderId="2" xfId="40" applyFont="1" applyFill="1" applyBorder="1" applyAlignment="1">
      <alignment horizontal="center" vertical="center"/>
    </xf>
    <xf numFmtId="0" fontId="11" fillId="33" borderId="1" xfId="0" applyFont="1" applyFill="1" applyBorder="1" applyAlignment="1">
      <alignment horizontal="center" vertical="center" wrapText="1"/>
    </xf>
    <xf numFmtId="0" fontId="11" fillId="33" borderId="1" xfId="0" applyFont="1" applyFill="1" applyBorder="1" applyAlignment="1">
      <alignment horizontal="center" vertical="center" wrapText="1"/>
    </xf>
    <xf numFmtId="0" fontId="11" fillId="33" borderId="2" xfId="40" applyFont="1" applyFill="1" applyBorder="1" applyAlignment="1">
      <alignment horizontal="center" vertical="center"/>
    </xf>
    <xf numFmtId="0" fontId="11" fillId="33" borderId="1" xfId="0" applyFont="1" applyFill="1" applyBorder="1" applyAlignment="1">
      <alignment horizontal="center" vertical="center" wrapText="1"/>
    </xf>
    <xf numFmtId="0" fontId="11" fillId="33" borderId="1" xfId="0" applyFont="1" applyFill="1" applyBorder="1" applyAlignment="1">
      <alignment horizontal="center" vertical="center" wrapText="1"/>
    </xf>
    <xf numFmtId="0" fontId="0" fillId="0" borderId="0" xfId="44" applyNumberFormat="1" applyFont="1" applyAlignment="1">
      <alignment vertical="center"/>
    </xf>
    <xf numFmtId="0" fontId="11" fillId="33" borderId="2" xfId="40" applyFont="1" applyFill="1" applyBorder="1" applyAlignment="1">
      <alignment horizontal="center" vertical="center"/>
    </xf>
    <xf numFmtId="0" fontId="11" fillId="33" borderId="1" xfId="0" applyFont="1" applyFill="1" applyBorder="1" applyAlignment="1">
      <alignment horizontal="center" vertical="center" wrapText="1"/>
    </xf>
    <xf numFmtId="3" fontId="8" fillId="35" borderId="1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8" fillId="0" borderId="1" xfId="39" applyFont="1" applyFill="1" applyBorder="1" applyAlignment="1">
      <alignment vertical="center" wrapText="1"/>
    </xf>
    <xf numFmtId="166" fontId="8" fillId="0" borderId="1" xfId="32" applyNumberFormat="1" applyFont="1" applyFill="1" applyBorder="1" applyAlignment="1">
      <alignment horizontal="right" vertical="center" wrapText="1"/>
    </xf>
    <xf numFmtId="166" fontId="8" fillId="0" borderId="1" xfId="33" applyNumberFormat="1" applyFont="1" applyFill="1" applyBorder="1" applyAlignment="1">
      <alignment horizontal="right" vertical="center" wrapText="1"/>
    </xf>
    <xf numFmtId="3" fontId="8" fillId="0" borderId="1" xfId="33" applyNumberFormat="1" applyFont="1" applyFill="1" applyBorder="1" applyAlignment="1">
      <alignment horizontal="right" vertical="center" wrapText="1"/>
    </xf>
    <xf numFmtId="0" fontId="8" fillId="0" borderId="2" xfId="39" applyFont="1" applyFill="1" applyBorder="1" applyAlignment="1">
      <alignment vertical="center" wrapText="1"/>
    </xf>
    <xf numFmtId="166" fontId="8" fillId="0" borderId="2" xfId="33" applyNumberFormat="1" applyFont="1" applyFill="1" applyBorder="1" applyAlignment="1">
      <alignment horizontal="right" vertical="center" wrapText="1"/>
    </xf>
    <xf numFmtId="0" fontId="11" fillId="33" borderId="2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0" fontId="8" fillId="0" borderId="0" xfId="39" applyFont="1" applyFill="1" applyBorder="1" applyAlignment="1">
      <alignment vertical="center" wrapText="1"/>
    </xf>
    <xf numFmtId="166" fontId="8" fillId="0" borderId="0" xfId="33" applyNumberFormat="1" applyFont="1" applyFill="1" applyBorder="1" applyAlignment="1">
      <alignment horizontal="right" vertical="center" wrapText="1"/>
    </xf>
    <xf numFmtId="3" fontId="11" fillId="33" borderId="1" xfId="33" applyNumberFormat="1" applyFont="1" applyFill="1" applyBorder="1" applyAlignment="1">
      <alignment horizontal="right" vertical="center" wrapText="1"/>
    </xf>
    <xf numFmtId="0" fontId="11" fillId="33" borderId="2" xfId="40" applyFont="1" applyFill="1" applyBorder="1" applyAlignment="1">
      <alignment horizontal="center" vertical="center"/>
    </xf>
    <xf numFmtId="0" fontId="11" fillId="33" borderId="1" xfId="0" applyFont="1" applyFill="1" applyBorder="1" applyAlignment="1">
      <alignment horizontal="center" vertical="center" wrapText="1"/>
    </xf>
    <xf numFmtId="0" fontId="11" fillId="33" borderId="2" xfId="0" applyFont="1" applyFill="1" applyBorder="1" applyAlignment="1">
      <alignment horizontal="center" vertical="center" wrapText="1"/>
    </xf>
    <xf numFmtId="3" fontId="8" fillId="0" borderId="2" xfId="39" applyNumberFormat="1" applyFont="1" applyFill="1" applyBorder="1" applyAlignment="1">
      <alignment horizontal="right" vertical="center" wrapText="1"/>
    </xf>
    <xf numFmtId="3" fontId="11" fillId="33" borderId="1" xfId="0" applyNumberFormat="1" applyFont="1" applyFill="1" applyBorder="1" applyAlignment="1">
      <alignment horizontal="right" vertical="center" wrapText="1"/>
    </xf>
    <xf numFmtId="3" fontId="8" fillId="0" borderId="0" xfId="39" applyNumberFormat="1" applyFont="1" applyFill="1" applyBorder="1" applyAlignment="1">
      <alignment horizontal="right" vertical="center" wrapText="1"/>
    </xf>
    <xf numFmtId="3" fontId="8" fillId="0" borderId="1" xfId="39" applyNumberFormat="1" applyFont="1" applyFill="1" applyBorder="1" applyAlignment="1">
      <alignment horizontal="right" vertical="center" wrapText="1"/>
    </xf>
    <xf numFmtId="10" fontId="0" fillId="0" borderId="0" xfId="44" applyNumberFormat="1" applyFont="1"/>
    <xf numFmtId="0" fontId="11" fillId="0" borderId="0" xfId="0" applyFont="1" applyAlignment="1">
      <alignment horizontal="justify" vertical="center" wrapText="1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2" xfId="0" applyFont="1" applyFill="1" applyBorder="1" applyAlignment="1">
      <alignment horizontal="center" vertical="center" wrapText="1"/>
    </xf>
    <xf numFmtId="0" fontId="16" fillId="33" borderId="0" xfId="42" applyFont="1" applyFill="1" applyBorder="1" applyAlignment="1">
      <alignment horizontal="center" vertical="center" wrapText="1"/>
    </xf>
    <xf numFmtId="0" fontId="16" fillId="33" borderId="2" xfId="42" applyFont="1" applyFill="1" applyBorder="1" applyAlignment="1">
      <alignment horizontal="center" vertical="center" wrapText="1"/>
    </xf>
    <xf numFmtId="0" fontId="8" fillId="37" borderId="0" xfId="42" applyFont="1" applyFill="1" applyBorder="1" applyAlignment="1">
      <alignment horizontal="center" vertical="center"/>
    </xf>
    <xf numFmtId="0" fontId="35" fillId="36" borderId="0" xfId="42" applyFont="1" applyFill="1" applyBorder="1" applyAlignment="1">
      <alignment horizontal="center" vertical="center"/>
    </xf>
    <xf numFmtId="0" fontId="11" fillId="33" borderId="2" xfId="40" applyFont="1" applyFill="1" applyBorder="1" applyAlignment="1">
      <alignment horizontal="center" vertical="center"/>
    </xf>
    <xf numFmtId="0" fontId="11" fillId="33" borderId="1" xfId="0" applyFont="1" applyFill="1" applyBorder="1" applyAlignment="1">
      <alignment horizontal="center" vertical="center" wrapText="1"/>
    </xf>
    <xf numFmtId="0" fontId="11" fillId="33" borderId="3" xfId="0" applyFont="1" applyFill="1" applyBorder="1" applyAlignment="1">
      <alignment horizontal="center" vertical="center" wrapText="1"/>
    </xf>
    <xf numFmtId="3" fontId="3" fillId="0" borderId="0" xfId="41" applyNumberFormat="1" applyBorder="1" applyAlignment="1">
      <alignment vertical="center"/>
    </xf>
    <xf numFmtId="0" fontId="11" fillId="0" borderId="0" xfId="0" applyNumberFormat="1" applyFont="1" applyAlignment="1">
      <alignment vertical="center" wrapText="1"/>
    </xf>
  </cellXfs>
  <cellStyles count="68">
    <cellStyle name="20% - Énfasis1" xfId="1" builtinId="30" customBuiltin="1"/>
    <cellStyle name="20% - Énfasis1 2" xfId="55"/>
    <cellStyle name="20% - Énfasis2" xfId="2" builtinId="34" customBuiltin="1"/>
    <cellStyle name="20% - Énfasis2 2" xfId="57"/>
    <cellStyle name="20% - Énfasis3" xfId="3" builtinId="38" customBuiltin="1"/>
    <cellStyle name="20% - Énfasis3 2" xfId="59"/>
    <cellStyle name="20% - Énfasis4" xfId="4" builtinId="42" customBuiltin="1"/>
    <cellStyle name="20% - Énfasis4 2" xfId="61"/>
    <cellStyle name="20% - Énfasis5" xfId="5" builtinId="46" customBuiltin="1"/>
    <cellStyle name="20% - Énfasis5 2" xfId="63"/>
    <cellStyle name="20% - Énfasis6" xfId="6" builtinId="50" customBuiltin="1"/>
    <cellStyle name="20% - Énfasis6 2" xfId="65"/>
    <cellStyle name="40% - Énfasis1" xfId="7" builtinId="31" customBuiltin="1"/>
    <cellStyle name="40% - Énfasis1 2" xfId="56"/>
    <cellStyle name="40% - Énfasis2" xfId="8" builtinId="35" customBuiltin="1"/>
    <cellStyle name="40% - Énfasis2 2" xfId="58"/>
    <cellStyle name="40% - Énfasis3" xfId="9" builtinId="39" customBuiltin="1"/>
    <cellStyle name="40% - Énfasis3 2" xfId="60"/>
    <cellStyle name="40% - Énfasis4" xfId="10" builtinId="43" customBuiltin="1"/>
    <cellStyle name="40% - Énfasis4 2" xfId="62"/>
    <cellStyle name="40% - Énfasis5" xfId="11" builtinId="47" customBuiltin="1"/>
    <cellStyle name="40% - Énfasis5 2" xfId="64"/>
    <cellStyle name="40% - Énfasis6" xfId="12" builtinId="51" customBuiltin="1"/>
    <cellStyle name="40% - Énfasis6 2" xfId="66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illares 2" xfId="33"/>
    <cellStyle name="Millares 2 2" xfId="34"/>
    <cellStyle name="Millares 3" xfId="35"/>
    <cellStyle name="Neutral" xfId="36" builtinId="28" customBuiltin="1"/>
    <cellStyle name="Normal" xfId="0" builtinId="0"/>
    <cellStyle name="Normal 2" xfId="37"/>
    <cellStyle name="Normal 2 2" xfId="67"/>
    <cellStyle name="Normal 3" xfId="38"/>
    <cellStyle name="Normal 4" xfId="53"/>
    <cellStyle name="Normal_INDIC3" xfId="39"/>
    <cellStyle name="Normal_INDICA18" xfId="40"/>
    <cellStyle name="Normal_INDICA8" xfId="41"/>
    <cellStyle name="Normal_Trab_Comer_Jal" xfId="42"/>
    <cellStyle name="Notas 2" xfId="43"/>
    <cellStyle name="Notas 3" xfId="54"/>
    <cellStyle name="Porcentaje" xfId="44" builtinId="5"/>
    <cellStyle name="Salida" xfId="45" builtinId="21" customBuiltin="1"/>
    <cellStyle name="Texto de advertencia" xfId="46" builtinId="11" customBuiltin="1"/>
    <cellStyle name="Texto explicativo" xfId="47" builtinId="53" customBuiltin="1"/>
    <cellStyle name="Título" xfId="48" builtinId="15" customBuiltin="1"/>
    <cellStyle name="Título 1" xfId="49" builtinId="16" customBuiltin="1"/>
    <cellStyle name="Título 2" xfId="50" builtinId="17" customBuiltin="1"/>
    <cellStyle name="Título 3" xfId="51" builtinId="18" customBuiltin="1"/>
    <cellStyle name="Total" xfId="5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12</xdr:row>
      <xdr:rowOff>0</xdr:rowOff>
    </xdr:from>
    <xdr:to>
      <xdr:col>15</xdr:col>
      <xdr:colOff>76200</xdr:colOff>
      <xdr:row>12</xdr:row>
      <xdr:rowOff>133350</xdr:rowOff>
    </xdr:to>
    <xdr:pic>
      <xdr:nvPicPr>
        <xdr:cNvPr id="18696" name="2 Imagen" descr="http://189.202.239.32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19812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76200</xdr:colOff>
      <xdr:row>12</xdr:row>
      <xdr:rowOff>133350</xdr:rowOff>
    </xdr:to>
    <xdr:pic>
      <xdr:nvPicPr>
        <xdr:cNvPr id="18697" name="3 Imagen" descr="http://189.202.239.32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19812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12</xdr:row>
      <xdr:rowOff>0</xdr:rowOff>
    </xdr:from>
    <xdr:to>
      <xdr:col>15</xdr:col>
      <xdr:colOff>76200</xdr:colOff>
      <xdr:row>12</xdr:row>
      <xdr:rowOff>133350</xdr:rowOff>
    </xdr:to>
    <xdr:pic>
      <xdr:nvPicPr>
        <xdr:cNvPr id="19709" name="2 Imagen" descr="http://189.202.239.32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19812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76200</xdr:colOff>
      <xdr:row>12</xdr:row>
      <xdr:rowOff>133350</xdr:rowOff>
    </xdr:to>
    <xdr:pic>
      <xdr:nvPicPr>
        <xdr:cNvPr id="19710" name="3 Imagen" descr="http://189.202.239.32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19812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12</xdr:row>
      <xdr:rowOff>0</xdr:rowOff>
    </xdr:from>
    <xdr:to>
      <xdr:col>15</xdr:col>
      <xdr:colOff>76200</xdr:colOff>
      <xdr:row>12</xdr:row>
      <xdr:rowOff>133350</xdr:rowOff>
    </xdr:to>
    <xdr:pic>
      <xdr:nvPicPr>
        <xdr:cNvPr id="20627" name="2 Imagen" descr="http://189.202.239.32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19812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76200</xdr:colOff>
      <xdr:row>12</xdr:row>
      <xdr:rowOff>133350</xdr:rowOff>
    </xdr:to>
    <xdr:pic>
      <xdr:nvPicPr>
        <xdr:cNvPr id="20628" name="3 Imagen" descr="http://189.202.239.32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19812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12</xdr:row>
      <xdr:rowOff>0</xdr:rowOff>
    </xdr:from>
    <xdr:to>
      <xdr:col>15</xdr:col>
      <xdr:colOff>76200</xdr:colOff>
      <xdr:row>12</xdr:row>
      <xdr:rowOff>133350</xdr:rowOff>
    </xdr:to>
    <xdr:pic>
      <xdr:nvPicPr>
        <xdr:cNvPr id="21515" name="2 Imagen" descr="http://189.202.239.32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19812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76200</xdr:colOff>
      <xdr:row>12</xdr:row>
      <xdr:rowOff>133350</xdr:rowOff>
    </xdr:to>
    <xdr:pic>
      <xdr:nvPicPr>
        <xdr:cNvPr id="21516" name="3 Imagen" descr="http://189.202.239.32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19812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3"/>
  <sheetViews>
    <sheetView showGridLines="0" tabSelected="1" zoomScaleNormal="100" workbookViewId="0">
      <selection activeCell="G28" sqref="G27:G28"/>
    </sheetView>
  </sheetViews>
  <sheetFormatPr baseColWidth="10" defaultColWidth="9.85546875" defaultRowHeight="12.75" x14ac:dyDescent="0.2"/>
  <cols>
    <col min="1" max="1" width="27.5703125" style="36" customWidth="1"/>
    <col min="2" max="2" width="7.28515625" style="36" customWidth="1"/>
    <col min="3" max="7" width="8.140625" style="36" customWidth="1"/>
    <col min="8" max="9" width="8.140625" style="40" customWidth="1"/>
    <col min="10" max="15" width="8.140625" style="36" customWidth="1"/>
    <col min="16" max="16" width="10.28515625" style="36" customWidth="1"/>
    <col min="17" max="17" width="10.5703125" style="36" customWidth="1"/>
    <col min="18" max="23" width="11.42578125" style="36" customWidth="1"/>
    <col min="24" max="16384" width="9.85546875" style="36"/>
  </cols>
  <sheetData>
    <row r="1" spans="1:23" s="31" customFormat="1" ht="15.75" customHeight="1" x14ac:dyDescent="0.2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30"/>
      <c r="S1" s="30"/>
      <c r="T1" s="30"/>
      <c r="U1" s="30"/>
      <c r="V1" s="30"/>
      <c r="W1" s="30"/>
    </row>
    <row r="2" spans="1:23" s="33" customFormat="1" ht="15.75" customHeight="1" x14ac:dyDescent="0.2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32"/>
      <c r="S2" s="32"/>
      <c r="T2" s="32"/>
      <c r="U2" s="32"/>
      <c r="V2" s="32"/>
      <c r="W2" s="32"/>
    </row>
    <row r="3" spans="1:23" s="33" customFormat="1" ht="15" customHeight="1" x14ac:dyDescent="0.2">
      <c r="A3" s="99" t="s">
        <v>33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32"/>
      <c r="S3" s="32"/>
      <c r="T3" s="32"/>
      <c r="U3" s="32"/>
      <c r="V3" s="32"/>
      <c r="W3" s="32"/>
    </row>
    <row r="4" spans="1:23" s="8" customFormat="1" ht="12.75" customHeight="1" x14ac:dyDescent="0.2">
      <c r="A4" s="34"/>
      <c r="B4" s="34"/>
      <c r="C4" s="34"/>
      <c r="D4" s="34"/>
      <c r="E4" s="34"/>
      <c r="F4" s="34"/>
      <c r="G4" s="34"/>
      <c r="H4" s="35"/>
      <c r="I4" s="35"/>
      <c r="J4" s="34"/>
      <c r="K4" s="34"/>
      <c r="L4" s="34"/>
      <c r="M4" s="34"/>
      <c r="N4" s="34"/>
      <c r="O4" s="34"/>
      <c r="P4" s="34"/>
      <c r="Q4" s="34"/>
      <c r="R4" s="9"/>
      <c r="S4" s="9"/>
      <c r="T4" s="9"/>
      <c r="U4" s="9"/>
      <c r="V4" s="9"/>
      <c r="W4" s="9"/>
    </row>
    <row r="5" spans="1:23" s="8" customFormat="1" ht="12.75" customHeight="1" x14ac:dyDescent="0.2">
      <c r="A5" s="34"/>
      <c r="B5" s="34"/>
      <c r="C5" s="34"/>
      <c r="D5" s="34"/>
      <c r="E5" s="34"/>
      <c r="F5" s="34"/>
      <c r="G5" s="34"/>
      <c r="H5" s="35"/>
      <c r="I5" s="35"/>
      <c r="J5" s="34"/>
      <c r="K5" s="34"/>
      <c r="L5" s="34"/>
      <c r="M5" s="34"/>
      <c r="N5" s="34"/>
      <c r="O5" s="34"/>
      <c r="P5" s="34"/>
      <c r="Q5" s="34"/>
      <c r="R5" s="9"/>
      <c r="S5" s="9"/>
      <c r="T5" s="9"/>
      <c r="U5" s="9"/>
      <c r="V5" s="9"/>
      <c r="W5" s="9"/>
    </row>
    <row r="6" spans="1:23" s="8" customFormat="1" ht="12.75" customHeight="1" x14ac:dyDescent="0.2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9"/>
      <c r="S6" s="9"/>
      <c r="T6" s="9"/>
      <c r="U6" s="9"/>
      <c r="V6" s="9"/>
      <c r="W6" s="9"/>
    </row>
    <row r="7" spans="1:23" s="8" customFormat="1" ht="12.75" customHeight="1" x14ac:dyDescent="0.2">
      <c r="A7" s="105" t="s">
        <v>32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9"/>
      <c r="S7" s="9"/>
      <c r="T7" s="9"/>
      <c r="U7" s="9"/>
      <c r="V7" s="9"/>
      <c r="W7" s="9"/>
    </row>
    <row r="8" spans="1:23" s="8" customFormat="1" ht="21.75" customHeight="1" x14ac:dyDescent="0.2">
      <c r="A8" s="100" t="s">
        <v>10</v>
      </c>
      <c r="B8" s="89">
        <v>2007</v>
      </c>
      <c r="C8" s="67">
        <v>2008</v>
      </c>
      <c r="D8" s="67">
        <v>2009</v>
      </c>
      <c r="E8" s="67">
        <v>2010</v>
      </c>
      <c r="F8" s="67">
        <v>2011</v>
      </c>
      <c r="G8" s="67">
        <v>2012</v>
      </c>
      <c r="H8" s="67">
        <v>2013</v>
      </c>
      <c r="I8" s="67">
        <v>2014</v>
      </c>
      <c r="J8" s="62">
        <v>2015</v>
      </c>
      <c r="K8" s="70">
        <v>2016</v>
      </c>
      <c r="L8" s="74">
        <v>2017</v>
      </c>
      <c r="M8" s="89">
        <v>2018</v>
      </c>
      <c r="N8" s="106">
        <v>2019</v>
      </c>
      <c r="O8" s="106"/>
      <c r="P8" s="102" t="s">
        <v>34</v>
      </c>
      <c r="Q8" s="102" t="s">
        <v>35</v>
      </c>
      <c r="R8" s="9"/>
    </row>
    <row r="9" spans="1:23" s="8" customFormat="1" ht="18" customHeight="1" x14ac:dyDescent="0.2">
      <c r="A9" s="101"/>
      <c r="B9" s="54" t="s">
        <v>13</v>
      </c>
      <c r="C9" s="54" t="s">
        <v>13</v>
      </c>
      <c r="D9" s="54" t="s">
        <v>13</v>
      </c>
      <c r="E9" s="54" t="s">
        <v>13</v>
      </c>
      <c r="F9" s="54" t="s">
        <v>13</v>
      </c>
      <c r="G9" s="53" t="s">
        <v>13</v>
      </c>
      <c r="H9" s="54" t="s">
        <v>13</v>
      </c>
      <c r="I9" s="53" t="s">
        <v>13</v>
      </c>
      <c r="J9" s="53" t="s">
        <v>13</v>
      </c>
      <c r="K9" s="69" t="s">
        <v>13</v>
      </c>
      <c r="L9" s="72" t="s">
        <v>13</v>
      </c>
      <c r="M9" s="84" t="s">
        <v>13</v>
      </c>
      <c r="N9" s="84" t="s">
        <v>16</v>
      </c>
      <c r="O9" s="91" t="s">
        <v>17</v>
      </c>
      <c r="P9" s="103"/>
      <c r="Q9" s="103"/>
      <c r="R9" s="9"/>
    </row>
    <row r="10" spans="1:23" s="8" customFormat="1" ht="23.25" customHeight="1" x14ac:dyDescent="0.2">
      <c r="A10" s="78" t="s">
        <v>0</v>
      </c>
      <c r="B10" s="95">
        <v>1880</v>
      </c>
      <c r="C10" s="79">
        <v>1921</v>
      </c>
      <c r="D10" s="79">
        <v>1945</v>
      </c>
      <c r="E10" s="80">
        <v>1974</v>
      </c>
      <c r="F10" s="80">
        <v>1985</v>
      </c>
      <c r="G10" s="80">
        <v>1991</v>
      </c>
      <c r="H10" s="80">
        <v>2066</v>
      </c>
      <c r="I10" s="80">
        <v>2219</v>
      </c>
      <c r="J10" s="80">
        <v>2445</v>
      </c>
      <c r="K10" s="44">
        <v>2615</v>
      </c>
      <c r="L10" s="44">
        <v>2804</v>
      </c>
      <c r="M10" s="44">
        <v>3008</v>
      </c>
      <c r="N10" s="44">
        <v>3062</v>
      </c>
      <c r="O10" s="44">
        <v>3075</v>
      </c>
      <c r="P10" s="81">
        <f>O10-N10</f>
        <v>13</v>
      </c>
      <c r="Q10" s="50">
        <f>O10-M10</f>
        <v>67</v>
      </c>
      <c r="R10" s="66"/>
    </row>
    <row r="11" spans="1:23" s="8" customFormat="1" ht="12" customHeight="1" x14ac:dyDescent="0.2">
      <c r="A11" s="82" t="s">
        <v>1</v>
      </c>
      <c r="B11" s="92">
        <v>123</v>
      </c>
      <c r="C11" s="83">
        <v>129</v>
      </c>
      <c r="D11" s="83">
        <v>117</v>
      </c>
      <c r="E11" s="83">
        <v>121</v>
      </c>
      <c r="F11" s="83">
        <v>135</v>
      </c>
      <c r="G11" s="83">
        <v>134</v>
      </c>
      <c r="H11" s="83">
        <v>141</v>
      </c>
      <c r="I11" s="83">
        <v>127</v>
      </c>
      <c r="J11" s="83">
        <v>126</v>
      </c>
      <c r="K11" s="77">
        <v>121</v>
      </c>
      <c r="L11" s="77">
        <v>117</v>
      </c>
      <c r="M11" s="77">
        <v>124</v>
      </c>
      <c r="N11" s="77">
        <v>130</v>
      </c>
      <c r="O11" s="77">
        <v>130</v>
      </c>
      <c r="P11" s="81">
        <f t="shared" ref="P11:P17" si="0">O11-N11</f>
        <v>0</v>
      </c>
      <c r="Q11" s="50">
        <f t="shared" ref="Q11:Q17" si="1">O11-M11</f>
        <v>6</v>
      </c>
      <c r="R11" s="9"/>
    </row>
    <row r="12" spans="1:23" s="8" customFormat="1" ht="12" customHeight="1" x14ac:dyDescent="0.2">
      <c r="A12" s="78" t="s">
        <v>2</v>
      </c>
      <c r="B12" s="95">
        <v>13621</v>
      </c>
      <c r="C12" s="80">
        <v>13480</v>
      </c>
      <c r="D12" s="80">
        <v>13133</v>
      </c>
      <c r="E12" s="80">
        <v>13182</v>
      </c>
      <c r="F12" s="80">
        <v>13178</v>
      </c>
      <c r="G12" s="80">
        <v>13210</v>
      </c>
      <c r="H12" s="80">
        <v>13191</v>
      </c>
      <c r="I12" s="80">
        <v>13385</v>
      </c>
      <c r="J12" s="80">
        <v>13663</v>
      </c>
      <c r="K12" s="44">
        <v>14113</v>
      </c>
      <c r="L12" s="44">
        <v>14699</v>
      </c>
      <c r="M12" s="44">
        <v>15012</v>
      </c>
      <c r="N12" s="44">
        <v>15056</v>
      </c>
      <c r="O12" s="44">
        <v>15108</v>
      </c>
      <c r="P12" s="81">
        <f t="shared" si="0"/>
        <v>52</v>
      </c>
      <c r="Q12" s="50">
        <f t="shared" si="1"/>
        <v>96</v>
      </c>
      <c r="R12" s="66"/>
    </row>
    <row r="13" spans="1:23" s="8" customFormat="1" ht="12" customHeight="1" x14ac:dyDescent="0.2">
      <c r="A13" s="78" t="s">
        <v>3</v>
      </c>
      <c r="B13" s="95">
        <v>8539</v>
      </c>
      <c r="C13" s="80">
        <v>8370</v>
      </c>
      <c r="D13" s="80">
        <v>8046</v>
      </c>
      <c r="E13" s="80">
        <v>8031</v>
      </c>
      <c r="F13" s="80">
        <v>8125</v>
      </c>
      <c r="G13" s="80">
        <v>8395</v>
      </c>
      <c r="H13" s="80">
        <v>8454</v>
      </c>
      <c r="I13" s="80">
        <v>8925</v>
      </c>
      <c r="J13" s="80">
        <v>8976</v>
      </c>
      <c r="K13" s="44">
        <v>9597</v>
      </c>
      <c r="L13" s="44">
        <v>10318</v>
      </c>
      <c r="M13" s="44">
        <v>10911</v>
      </c>
      <c r="N13" s="44">
        <v>11126</v>
      </c>
      <c r="O13" s="44">
        <v>11349</v>
      </c>
      <c r="P13" s="81">
        <f t="shared" si="0"/>
        <v>223</v>
      </c>
      <c r="Q13" s="50">
        <f t="shared" si="1"/>
        <v>438</v>
      </c>
      <c r="R13" s="9"/>
    </row>
    <row r="14" spans="1:23" s="8" customFormat="1" ht="12" customHeight="1" x14ac:dyDescent="0.2">
      <c r="A14" s="78" t="s">
        <v>4</v>
      </c>
      <c r="B14" s="95">
        <v>56</v>
      </c>
      <c r="C14" s="80">
        <v>58</v>
      </c>
      <c r="D14" s="80">
        <v>62</v>
      </c>
      <c r="E14" s="80">
        <v>63</v>
      </c>
      <c r="F14" s="80">
        <v>67</v>
      </c>
      <c r="G14" s="80">
        <v>64</v>
      </c>
      <c r="H14" s="80">
        <v>65</v>
      </c>
      <c r="I14" s="80">
        <v>71</v>
      </c>
      <c r="J14" s="80">
        <v>79</v>
      </c>
      <c r="K14" s="44">
        <v>94</v>
      </c>
      <c r="L14" s="76">
        <v>102</v>
      </c>
      <c r="M14" s="76">
        <v>128</v>
      </c>
      <c r="N14" s="76">
        <v>130</v>
      </c>
      <c r="O14" s="76">
        <v>130</v>
      </c>
      <c r="P14" s="81">
        <f t="shared" si="0"/>
        <v>0</v>
      </c>
      <c r="Q14" s="50">
        <f t="shared" si="1"/>
        <v>2</v>
      </c>
      <c r="R14" s="9"/>
    </row>
    <row r="15" spans="1:23" s="8" customFormat="1" ht="12" customHeight="1" x14ac:dyDescent="0.2">
      <c r="A15" s="78" t="s">
        <v>5</v>
      </c>
      <c r="B15" s="95">
        <v>22256</v>
      </c>
      <c r="C15" s="80">
        <v>22637</v>
      </c>
      <c r="D15" s="80">
        <v>22796</v>
      </c>
      <c r="E15" s="80">
        <v>23054</v>
      </c>
      <c r="F15" s="80">
        <v>23407</v>
      </c>
      <c r="G15" s="80">
        <v>23819</v>
      </c>
      <c r="H15" s="80">
        <v>24141</v>
      </c>
      <c r="I15" s="80">
        <v>24507</v>
      </c>
      <c r="J15" s="80">
        <v>25583</v>
      </c>
      <c r="K15" s="44">
        <v>26469</v>
      </c>
      <c r="L15" s="44">
        <v>27734</v>
      </c>
      <c r="M15" s="44">
        <v>28474</v>
      </c>
      <c r="N15" s="44">
        <v>28636</v>
      </c>
      <c r="O15" s="44">
        <v>28740</v>
      </c>
      <c r="P15" s="81">
        <f t="shared" si="0"/>
        <v>104</v>
      </c>
      <c r="Q15" s="50">
        <f t="shared" si="1"/>
        <v>266</v>
      </c>
      <c r="R15" s="66"/>
    </row>
    <row r="16" spans="1:23" s="8" customFormat="1" ht="12" customHeight="1" x14ac:dyDescent="0.2">
      <c r="A16" s="78" t="s">
        <v>6</v>
      </c>
      <c r="B16" s="95">
        <v>5624</v>
      </c>
      <c r="C16" s="80">
        <v>5623</v>
      </c>
      <c r="D16" s="80">
        <v>5370</v>
      </c>
      <c r="E16" s="80">
        <v>5351</v>
      </c>
      <c r="F16" s="80">
        <v>5346</v>
      </c>
      <c r="G16" s="80">
        <v>5474</v>
      </c>
      <c r="H16" s="80">
        <v>5544</v>
      </c>
      <c r="I16" s="80">
        <v>5883</v>
      </c>
      <c r="J16" s="80">
        <v>5965</v>
      </c>
      <c r="K16" s="44">
        <v>6134</v>
      </c>
      <c r="L16" s="44">
        <v>6176</v>
      </c>
      <c r="M16" s="44">
        <v>6241</v>
      </c>
      <c r="N16" s="44">
        <v>6254</v>
      </c>
      <c r="O16" s="44">
        <v>6246</v>
      </c>
      <c r="P16" s="81">
        <f t="shared" si="0"/>
        <v>-8</v>
      </c>
      <c r="Q16" s="50">
        <f t="shared" si="1"/>
        <v>5</v>
      </c>
      <c r="R16" s="66"/>
    </row>
    <row r="17" spans="1:62" s="8" customFormat="1" ht="12" customHeight="1" x14ac:dyDescent="0.2">
      <c r="A17" s="86" t="s">
        <v>7</v>
      </c>
      <c r="B17" s="94">
        <v>21532</v>
      </c>
      <c r="C17" s="87">
        <v>22139</v>
      </c>
      <c r="D17" s="87">
        <v>22415</v>
      </c>
      <c r="E17" s="87">
        <v>22867</v>
      </c>
      <c r="F17" s="87">
        <v>23274</v>
      </c>
      <c r="G17" s="87">
        <v>24149</v>
      </c>
      <c r="H17" s="87">
        <v>24558</v>
      </c>
      <c r="I17" s="87">
        <v>25182</v>
      </c>
      <c r="J17" s="87">
        <v>26120</v>
      </c>
      <c r="K17" s="85">
        <v>26954</v>
      </c>
      <c r="L17" s="85">
        <v>28175</v>
      </c>
      <c r="M17" s="85">
        <v>29472</v>
      </c>
      <c r="N17" s="85">
        <v>29834</v>
      </c>
      <c r="O17" s="85">
        <v>29996</v>
      </c>
      <c r="P17" s="81">
        <f t="shared" si="0"/>
        <v>162</v>
      </c>
      <c r="Q17" s="50">
        <f t="shared" si="1"/>
        <v>524</v>
      </c>
      <c r="R17" s="66"/>
    </row>
    <row r="18" spans="1:62" s="8" customFormat="1" x14ac:dyDescent="0.2">
      <c r="A18" s="48" t="s">
        <v>11</v>
      </c>
      <c r="B18" s="93">
        <f>SUM(B10:B17)</f>
        <v>73631</v>
      </c>
      <c r="C18" s="24">
        <f t="shared" ref="C18:M18" si="2">SUM(C10:C17)</f>
        <v>74357</v>
      </c>
      <c r="D18" s="24">
        <f t="shared" si="2"/>
        <v>73884</v>
      </c>
      <c r="E18" s="24">
        <f t="shared" si="2"/>
        <v>74643</v>
      </c>
      <c r="F18" s="24">
        <f t="shared" si="2"/>
        <v>75517</v>
      </c>
      <c r="G18" s="24">
        <f t="shared" si="2"/>
        <v>77236</v>
      </c>
      <c r="H18" s="24">
        <f t="shared" si="2"/>
        <v>78160</v>
      </c>
      <c r="I18" s="24">
        <f>SUM(I10:I17)</f>
        <v>80299</v>
      </c>
      <c r="J18" s="24">
        <f>SUM(J10:J17)</f>
        <v>82957</v>
      </c>
      <c r="K18" s="24">
        <f>SUM(K10:K17)</f>
        <v>86097</v>
      </c>
      <c r="L18" s="24">
        <f>SUM(L10:L17)</f>
        <v>90125</v>
      </c>
      <c r="M18" s="24">
        <f t="shared" si="2"/>
        <v>93370</v>
      </c>
      <c r="N18" s="24">
        <f>SUM(N10:N17)</f>
        <v>94228</v>
      </c>
      <c r="O18" s="24">
        <f>SUM(O10:O17)</f>
        <v>94774</v>
      </c>
      <c r="P18" s="88">
        <f>SUM(P10:P17)</f>
        <v>546</v>
      </c>
      <c r="Q18" s="88">
        <f>SUM(Q10:Q17)</f>
        <v>1404</v>
      </c>
      <c r="R18" s="66"/>
    </row>
    <row r="19" spans="1:62" ht="9" customHeight="1" x14ac:dyDescent="0.2">
      <c r="C19" s="37"/>
      <c r="D19" s="37"/>
      <c r="E19" s="37"/>
      <c r="F19" s="37"/>
      <c r="G19" s="37"/>
      <c r="H19" s="38"/>
      <c r="I19" s="38"/>
      <c r="J19" s="37"/>
      <c r="K19" s="37"/>
      <c r="L19" s="37"/>
      <c r="M19" s="37"/>
      <c r="N19" s="37"/>
      <c r="O19" s="37"/>
      <c r="P19" s="37"/>
      <c r="Q19" s="37"/>
      <c r="R19" s="73"/>
    </row>
    <row r="20" spans="1:62" ht="19.5" customHeight="1" x14ac:dyDescent="0.2">
      <c r="A20" s="97" t="s">
        <v>8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62" s="39" customFormat="1" ht="7.5" customHeight="1" x14ac:dyDescent="0.2">
      <c r="A21" s="22"/>
      <c r="B21" s="22"/>
      <c r="C21" s="22"/>
      <c r="D21" s="22"/>
      <c r="E21" s="22"/>
      <c r="F21" s="22"/>
      <c r="G21" s="22"/>
      <c r="H21" s="28"/>
      <c r="I21" s="28"/>
      <c r="J21" s="22"/>
      <c r="K21" s="22"/>
      <c r="L21" s="22"/>
      <c r="M21" s="22"/>
      <c r="N21" s="22"/>
      <c r="O21" s="22"/>
      <c r="P21" s="110"/>
      <c r="Q21" s="23"/>
    </row>
    <row r="22" spans="1:62" ht="15" customHeight="1" x14ac:dyDescent="0.2">
      <c r="A22" s="16" t="s">
        <v>28</v>
      </c>
      <c r="B22" s="16"/>
      <c r="P22" s="37"/>
      <c r="Q22" s="37"/>
    </row>
    <row r="23" spans="1:62" s="41" customFormat="1" x14ac:dyDescent="0.2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109"/>
      <c r="Q23" s="109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</row>
  </sheetData>
  <mergeCells count="10">
    <mergeCell ref="A20:Q20"/>
    <mergeCell ref="A1:Q1"/>
    <mergeCell ref="A2:Q2"/>
    <mergeCell ref="A3:Q3"/>
    <mergeCell ref="A8:A9"/>
    <mergeCell ref="P8:P9"/>
    <mergeCell ref="Q8:Q9"/>
    <mergeCell ref="A6:Q6"/>
    <mergeCell ref="A7:Q7"/>
    <mergeCell ref="N8:O8"/>
  </mergeCells>
  <phoneticPr fontId="9" type="noConversion"/>
  <printOptions horizontalCentered="1"/>
  <pageMargins left="0.39370078740157483" right="0.39370078740157483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2"/>
  <sheetViews>
    <sheetView showGridLines="0" zoomScaleNormal="100" workbookViewId="0">
      <selection activeCell="P13" sqref="P13"/>
    </sheetView>
  </sheetViews>
  <sheetFormatPr baseColWidth="10" defaultColWidth="9.85546875" defaultRowHeight="12.75" x14ac:dyDescent="0.2"/>
  <cols>
    <col min="1" max="1" width="31.5703125" customWidth="1"/>
    <col min="2" max="13" width="9.28515625" customWidth="1"/>
    <col min="14" max="23" width="11.42578125" customWidth="1"/>
  </cols>
  <sheetData>
    <row r="1" spans="1:23" s="3" customFormat="1" ht="18.75" x14ac:dyDescent="0.2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5" customFormat="1" x14ac:dyDescent="0.2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5" customFormat="1" x14ac:dyDescent="0.2">
      <c r="A3" s="99">
        <v>2008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s="5" customForma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5" customForma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5" customFormat="1" ht="12.75" customHeight="1" x14ac:dyDescent="0.2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5" customFormat="1" ht="12.75" customHeight="1" x14ac:dyDescent="0.2">
      <c r="A7" s="105" t="s">
        <v>30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1" customFormat="1" ht="14.25" customHeight="1" x14ac:dyDescent="0.2">
      <c r="A8" s="107" t="s">
        <v>10</v>
      </c>
      <c r="B8" s="107">
        <v>2008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23" s="1" customFormat="1" ht="14.25" customHeight="1" x14ac:dyDescent="0.2">
      <c r="A9" s="107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</row>
    <row r="10" spans="1:23" s="1" customFormat="1" x14ac:dyDescent="0.2">
      <c r="A10" s="43" t="s">
        <v>0</v>
      </c>
      <c r="B10" s="44">
        <v>1876</v>
      </c>
      <c r="C10" s="44">
        <v>1875</v>
      </c>
      <c r="D10" s="44">
        <v>1872</v>
      </c>
      <c r="E10" s="44">
        <v>1887</v>
      </c>
      <c r="F10" s="44">
        <v>1890</v>
      </c>
      <c r="G10" s="44">
        <v>1897</v>
      </c>
      <c r="H10" s="44">
        <v>1913</v>
      </c>
      <c r="I10" s="44">
        <v>1927</v>
      </c>
      <c r="J10" s="44">
        <v>1940</v>
      </c>
      <c r="K10" s="44">
        <v>1943</v>
      </c>
      <c r="L10" s="44">
        <v>1922</v>
      </c>
      <c r="M10" s="44">
        <v>1921</v>
      </c>
    </row>
    <row r="11" spans="1:23" s="1" customFormat="1" ht="11.25" customHeight="1" x14ac:dyDescent="0.2">
      <c r="A11" s="46" t="s">
        <v>1</v>
      </c>
      <c r="B11" s="44">
        <v>126</v>
      </c>
      <c r="C11" s="44">
        <v>128</v>
      </c>
      <c r="D11" s="44">
        <v>129</v>
      </c>
      <c r="E11" s="44">
        <v>129</v>
      </c>
      <c r="F11" s="44">
        <v>129</v>
      </c>
      <c r="G11" s="44">
        <v>132</v>
      </c>
      <c r="H11" s="44">
        <v>135</v>
      </c>
      <c r="I11" s="44">
        <v>135</v>
      </c>
      <c r="J11" s="44">
        <v>131</v>
      </c>
      <c r="K11" s="44">
        <v>133</v>
      </c>
      <c r="L11" s="44">
        <v>130</v>
      </c>
      <c r="M11" s="44">
        <v>129</v>
      </c>
    </row>
    <row r="12" spans="1:23" s="1" customFormat="1" ht="11.25" customHeight="1" x14ac:dyDescent="0.2">
      <c r="A12" s="46" t="s">
        <v>2</v>
      </c>
      <c r="B12" s="44">
        <v>13617</v>
      </c>
      <c r="C12" s="44">
        <v>13591</v>
      </c>
      <c r="D12" s="44">
        <v>13550</v>
      </c>
      <c r="E12" s="44">
        <v>13564</v>
      </c>
      <c r="F12" s="44">
        <v>13563</v>
      </c>
      <c r="G12" s="44">
        <v>13556</v>
      </c>
      <c r="H12" s="44">
        <v>13584</v>
      </c>
      <c r="I12" s="44">
        <v>13558</v>
      </c>
      <c r="J12" s="44">
        <v>13548</v>
      </c>
      <c r="K12" s="44">
        <v>13576</v>
      </c>
      <c r="L12" s="44">
        <v>13526</v>
      </c>
      <c r="M12" s="44">
        <v>13480</v>
      </c>
    </row>
    <row r="13" spans="1:23" s="1" customFormat="1" ht="11.25" customHeight="1" x14ac:dyDescent="0.2">
      <c r="A13" s="46" t="s">
        <v>3</v>
      </c>
      <c r="B13" s="44">
        <v>8500</v>
      </c>
      <c r="C13" s="44">
        <v>8454</v>
      </c>
      <c r="D13" s="44">
        <v>8505</v>
      </c>
      <c r="E13" s="44">
        <v>8659</v>
      </c>
      <c r="F13" s="44">
        <v>8688</v>
      </c>
      <c r="G13" s="44">
        <v>8691</v>
      </c>
      <c r="H13" s="44">
        <v>8815</v>
      </c>
      <c r="I13" s="44">
        <v>8765</v>
      </c>
      <c r="J13" s="44">
        <v>8663</v>
      </c>
      <c r="K13" s="44">
        <v>8604</v>
      </c>
      <c r="L13" s="44">
        <v>8468</v>
      </c>
      <c r="M13" s="44">
        <v>8370</v>
      </c>
    </row>
    <row r="14" spans="1:23" s="1" customFormat="1" ht="11.25" customHeight="1" x14ac:dyDescent="0.2">
      <c r="A14" s="46" t="s">
        <v>4</v>
      </c>
      <c r="B14" s="44">
        <v>54</v>
      </c>
      <c r="C14" s="44">
        <v>56</v>
      </c>
      <c r="D14" s="44">
        <v>54</v>
      </c>
      <c r="E14" s="44">
        <v>54</v>
      </c>
      <c r="F14" s="44">
        <v>56</v>
      </c>
      <c r="G14" s="44">
        <v>56</v>
      </c>
      <c r="H14" s="44">
        <v>56</v>
      </c>
      <c r="I14" s="44">
        <v>56</v>
      </c>
      <c r="J14" s="44">
        <v>55</v>
      </c>
      <c r="K14" s="44">
        <v>57</v>
      </c>
      <c r="L14" s="44">
        <v>57</v>
      </c>
      <c r="M14" s="44">
        <v>58</v>
      </c>
    </row>
    <row r="15" spans="1:23" s="1" customFormat="1" ht="11.25" customHeight="1" x14ac:dyDescent="0.2">
      <c r="A15" s="46" t="s">
        <v>5</v>
      </c>
      <c r="B15" s="44">
        <v>22261</v>
      </c>
      <c r="C15" s="44">
        <v>22215</v>
      </c>
      <c r="D15" s="44">
        <v>22186</v>
      </c>
      <c r="E15" s="44">
        <v>22297</v>
      </c>
      <c r="F15" s="44">
        <v>22376</v>
      </c>
      <c r="G15" s="44">
        <v>22435</v>
      </c>
      <c r="H15" s="44">
        <v>22591</v>
      </c>
      <c r="I15" s="44">
        <v>22574</v>
      </c>
      <c r="J15" s="44">
        <v>22603</v>
      </c>
      <c r="K15" s="44">
        <v>22719</v>
      </c>
      <c r="L15" s="44">
        <v>22670</v>
      </c>
      <c r="M15" s="44">
        <v>22637</v>
      </c>
    </row>
    <row r="16" spans="1:23" s="1" customFormat="1" ht="11.25" customHeight="1" x14ac:dyDescent="0.2">
      <c r="A16" s="46" t="s">
        <v>6</v>
      </c>
      <c r="B16" s="44">
        <v>5654</v>
      </c>
      <c r="C16" s="44">
        <v>5634</v>
      </c>
      <c r="D16" s="44">
        <v>5618</v>
      </c>
      <c r="E16" s="44">
        <v>5623</v>
      </c>
      <c r="F16" s="44">
        <v>5639</v>
      </c>
      <c r="G16" s="44">
        <v>5657</v>
      </c>
      <c r="H16" s="44">
        <v>5685</v>
      </c>
      <c r="I16" s="44">
        <v>5649</v>
      </c>
      <c r="J16" s="44">
        <v>5656</v>
      </c>
      <c r="K16" s="44">
        <v>5670</v>
      </c>
      <c r="L16" s="44">
        <v>5648</v>
      </c>
      <c r="M16" s="44">
        <v>5623</v>
      </c>
    </row>
    <row r="17" spans="1:106" s="1" customFormat="1" ht="11.25" customHeight="1" x14ac:dyDescent="0.2">
      <c r="A17" s="46" t="s">
        <v>7</v>
      </c>
      <c r="B17" s="44">
        <v>21615</v>
      </c>
      <c r="C17" s="44">
        <v>21616</v>
      </c>
      <c r="D17" s="44">
        <v>21640</v>
      </c>
      <c r="E17" s="44">
        <v>21724</v>
      </c>
      <c r="F17" s="44">
        <v>21768</v>
      </c>
      <c r="G17" s="44">
        <v>21809</v>
      </c>
      <c r="H17" s="44">
        <v>21942</v>
      </c>
      <c r="I17" s="44">
        <v>21950</v>
      </c>
      <c r="J17" s="44">
        <v>21975</v>
      </c>
      <c r="K17" s="44">
        <v>22091</v>
      </c>
      <c r="L17" s="44">
        <v>22097</v>
      </c>
      <c r="M17" s="44">
        <v>22139</v>
      </c>
    </row>
    <row r="18" spans="1:106" s="1" customFormat="1" ht="18.75" customHeight="1" x14ac:dyDescent="0.2">
      <c r="A18" s="48" t="s">
        <v>11</v>
      </c>
      <c r="B18" s="24">
        <f t="shared" ref="B18:M18" si="0">SUM(B10:B17)</f>
        <v>73703</v>
      </c>
      <c r="C18" s="24">
        <f t="shared" si="0"/>
        <v>73569</v>
      </c>
      <c r="D18" s="24">
        <f t="shared" si="0"/>
        <v>73554</v>
      </c>
      <c r="E18" s="24">
        <f t="shared" si="0"/>
        <v>73937</v>
      </c>
      <c r="F18" s="24">
        <f t="shared" si="0"/>
        <v>74109</v>
      </c>
      <c r="G18" s="24">
        <f t="shared" si="0"/>
        <v>74233</v>
      </c>
      <c r="H18" s="24">
        <f t="shared" si="0"/>
        <v>74721</v>
      </c>
      <c r="I18" s="24">
        <f t="shared" si="0"/>
        <v>74614</v>
      </c>
      <c r="J18" s="24">
        <f t="shared" si="0"/>
        <v>74571</v>
      </c>
      <c r="K18" s="24">
        <f t="shared" si="0"/>
        <v>74793</v>
      </c>
      <c r="L18" s="24">
        <f t="shared" si="0"/>
        <v>74518</v>
      </c>
      <c r="M18" s="24">
        <f t="shared" si="0"/>
        <v>74357</v>
      </c>
    </row>
    <row r="19" spans="1:106" s="13" customFormat="1" ht="20.25" customHeight="1" x14ac:dyDescent="0.2">
      <c r="A19" s="49" t="s">
        <v>25</v>
      </c>
      <c r="B19" s="25">
        <f>+(B18-'2007'!M18)/'2007'!M18*100</f>
        <v>9.7784900381632733E-2</v>
      </c>
      <c r="C19" s="25">
        <f t="shared" ref="C19:H19" si="1">+(C18-B18)/B18*100</f>
        <v>-0.18181078110796031</v>
      </c>
      <c r="D19" s="25">
        <f t="shared" si="1"/>
        <v>-2.0389022550258939E-2</v>
      </c>
      <c r="E19" s="25">
        <f t="shared" si="1"/>
        <v>0.52070587595508067</v>
      </c>
      <c r="F19" s="25">
        <f t="shared" si="1"/>
        <v>0.23263048270825162</v>
      </c>
      <c r="G19" s="25">
        <f t="shared" si="1"/>
        <v>0.16732110809753201</v>
      </c>
      <c r="H19" s="25">
        <f t="shared" si="1"/>
        <v>0.65738957067611437</v>
      </c>
      <c r="I19" s="25">
        <f>+(I18-H18)/H18*100</f>
        <v>-0.14319936831680519</v>
      </c>
      <c r="J19" s="25">
        <f>+(J18-I18)/I18*100</f>
        <v>-5.7629935400863107E-2</v>
      </c>
      <c r="K19" s="25">
        <f>+(K18-J18)/J18*100</f>
        <v>0.29770286036126642</v>
      </c>
      <c r="L19" s="25">
        <f>+(L18-K18)/K18*100</f>
        <v>-0.36768146751701364</v>
      </c>
      <c r="M19" s="25">
        <f>+(M18-L18)/L18*100</f>
        <v>-0.2160551812984782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spans="1:106" ht="10.5" customHeight="1" x14ac:dyDescent="0.2"/>
    <row r="21" spans="1:106" ht="39" customHeight="1" x14ac:dyDescent="0.2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06" x14ac:dyDescent="0.2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9"/>
    </row>
    <row r="23" spans="1:106" s="20" customFormat="1" ht="11.25" x14ac:dyDescent="0.2">
      <c r="A23" s="16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06" ht="9.75" customHeight="1" x14ac:dyDescent="0.2">
      <c r="A24" s="12"/>
    </row>
    <row r="28" spans="1:106" ht="12.75" customHeight="1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06" ht="12.75" customHeight="1" x14ac:dyDescent="0.2"/>
    <row r="30" spans="1:106" ht="12.75" customHeight="1" x14ac:dyDescent="0.2"/>
    <row r="31" spans="1:106" ht="12.75" customHeight="1" x14ac:dyDescent="0.2"/>
    <row r="32" spans="1:10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</sheetData>
  <mergeCells count="8">
    <mergeCell ref="A21:M21"/>
    <mergeCell ref="A1:M1"/>
    <mergeCell ref="A2:M2"/>
    <mergeCell ref="A3:M3"/>
    <mergeCell ref="A8:A9"/>
    <mergeCell ref="B8:M8"/>
    <mergeCell ref="A6:M6"/>
    <mergeCell ref="A7:M7"/>
  </mergeCells>
  <phoneticPr fontId="9" type="noConversion"/>
  <printOptions horizontalCentered="1"/>
  <pageMargins left="0.39370078740157483" right="0.39370078740157483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2"/>
  <sheetViews>
    <sheetView showGridLines="0" zoomScaleNormal="100" workbookViewId="0">
      <selection activeCell="P13" sqref="P13"/>
    </sheetView>
  </sheetViews>
  <sheetFormatPr baseColWidth="10" defaultColWidth="9.85546875" defaultRowHeight="12.75" x14ac:dyDescent="0.2"/>
  <cols>
    <col min="1" max="1" width="31.5703125" customWidth="1"/>
    <col min="2" max="13" width="9.28515625" customWidth="1"/>
    <col min="14" max="23" width="11.42578125" customWidth="1"/>
  </cols>
  <sheetData>
    <row r="1" spans="1:23" s="3" customFormat="1" ht="18.75" x14ac:dyDescent="0.2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5" customFormat="1" x14ac:dyDescent="0.2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5" customFormat="1" x14ac:dyDescent="0.2">
      <c r="A3" s="99">
        <v>2009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5" customForma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5" customForma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5" customFormat="1" ht="12.75" customHeight="1" x14ac:dyDescent="0.2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5" customFormat="1" ht="12.75" customHeight="1" x14ac:dyDescent="0.2">
      <c r="A7" s="105" t="s">
        <v>30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21" customFormat="1" ht="14.25" customHeight="1" x14ac:dyDescent="0.2">
      <c r="A8" s="107" t="s">
        <v>10</v>
      </c>
      <c r="B8" s="107">
        <v>2009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23" s="21" customFormat="1" ht="14.25" customHeight="1" x14ac:dyDescent="0.2">
      <c r="A9" s="107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</row>
    <row r="10" spans="1:23" s="21" customFormat="1" x14ac:dyDescent="0.2">
      <c r="A10" s="43" t="s">
        <v>0</v>
      </c>
      <c r="B10" s="44">
        <v>1929</v>
      </c>
      <c r="C10" s="44">
        <v>1926</v>
      </c>
      <c r="D10" s="44">
        <v>1936</v>
      </c>
      <c r="E10" s="44">
        <v>1926</v>
      </c>
      <c r="F10" s="44">
        <v>1924</v>
      </c>
      <c r="G10" s="44">
        <v>1932</v>
      </c>
      <c r="H10" s="44">
        <v>1931</v>
      </c>
      <c r="I10" s="44">
        <v>1935</v>
      </c>
      <c r="J10" s="44">
        <v>1926</v>
      </c>
      <c r="K10" s="44">
        <v>1931</v>
      </c>
      <c r="L10" s="44">
        <v>1936</v>
      </c>
      <c r="M10" s="44">
        <v>1945</v>
      </c>
    </row>
    <row r="11" spans="1:23" s="21" customFormat="1" ht="11.25" customHeight="1" x14ac:dyDescent="0.2">
      <c r="A11" s="46" t="s">
        <v>1</v>
      </c>
      <c r="B11" s="44">
        <v>130</v>
      </c>
      <c r="C11" s="44">
        <v>133</v>
      </c>
      <c r="D11" s="44">
        <v>134</v>
      </c>
      <c r="E11" s="44">
        <v>131</v>
      </c>
      <c r="F11" s="44">
        <v>129</v>
      </c>
      <c r="G11" s="44">
        <v>128</v>
      </c>
      <c r="H11" s="44">
        <v>124</v>
      </c>
      <c r="I11" s="44">
        <v>124</v>
      </c>
      <c r="J11" s="44">
        <v>119</v>
      </c>
      <c r="K11" s="44">
        <v>117</v>
      </c>
      <c r="L11" s="44">
        <v>119</v>
      </c>
      <c r="M11" s="44">
        <v>117</v>
      </c>
    </row>
    <row r="12" spans="1:23" s="21" customFormat="1" ht="11.25" customHeight="1" x14ac:dyDescent="0.2">
      <c r="A12" s="46" t="s">
        <v>2</v>
      </c>
      <c r="B12" s="44">
        <v>13443</v>
      </c>
      <c r="C12" s="44">
        <v>13374</v>
      </c>
      <c r="D12" s="44">
        <v>13356</v>
      </c>
      <c r="E12" s="44">
        <v>13306</v>
      </c>
      <c r="F12" s="44">
        <v>13295</v>
      </c>
      <c r="G12" s="44">
        <v>13254</v>
      </c>
      <c r="H12" s="44">
        <v>13233</v>
      </c>
      <c r="I12" s="44">
        <v>13204</v>
      </c>
      <c r="J12" s="44">
        <v>13195</v>
      </c>
      <c r="K12" s="44">
        <v>13199</v>
      </c>
      <c r="L12" s="44">
        <v>13175</v>
      </c>
      <c r="M12" s="44">
        <v>13133</v>
      </c>
    </row>
    <row r="13" spans="1:23" s="21" customFormat="1" ht="11.25" customHeight="1" x14ac:dyDescent="0.2">
      <c r="A13" s="46" t="s">
        <v>3</v>
      </c>
      <c r="B13" s="44">
        <v>8281</v>
      </c>
      <c r="C13" s="44">
        <v>8246</v>
      </c>
      <c r="D13" s="44">
        <v>8365</v>
      </c>
      <c r="E13" s="44">
        <v>8273</v>
      </c>
      <c r="F13" s="44">
        <v>8291</v>
      </c>
      <c r="G13" s="44">
        <v>8263</v>
      </c>
      <c r="H13" s="44">
        <v>8245</v>
      </c>
      <c r="I13" s="44">
        <v>8223</v>
      </c>
      <c r="J13" s="44">
        <v>8150</v>
      </c>
      <c r="K13" s="44">
        <v>8149</v>
      </c>
      <c r="L13" s="44">
        <v>8084</v>
      </c>
      <c r="M13" s="44">
        <v>8046</v>
      </c>
    </row>
    <row r="14" spans="1:23" s="21" customFormat="1" ht="11.25" customHeight="1" x14ac:dyDescent="0.2">
      <c r="A14" s="46" t="s">
        <v>4</v>
      </c>
      <c r="B14" s="44">
        <v>57</v>
      </c>
      <c r="C14" s="44">
        <v>57</v>
      </c>
      <c r="D14" s="44">
        <v>57</v>
      </c>
      <c r="E14" s="44">
        <v>58</v>
      </c>
      <c r="F14" s="44">
        <v>58</v>
      </c>
      <c r="G14" s="44">
        <v>59</v>
      </c>
      <c r="H14" s="44">
        <v>60</v>
      </c>
      <c r="I14" s="44">
        <v>61</v>
      </c>
      <c r="J14" s="44">
        <v>61</v>
      </c>
      <c r="K14" s="44">
        <v>61</v>
      </c>
      <c r="L14" s="44">
        <v>61</v>
      </c>
      <c r="M14" s="44">
        <v>62</v>
      </c>
    </row>
    <row r="15" spans="1:23" s="21" customFormat="1" ht="11.25" customHeight="1" x14ac:dyDescent="0.2">
      <c r="A15" s="46" t="s">
        <v>5</v>
      </c>
      <c r="B15" s="44">
        <v>22668</v>
      </c>
      <c r="C15" s="44">
        <v>22636</v>
      </c>
      <c r="D15" s="44">
        <v>22657</v>
      </c>
      <c r="E15" s="44">
        <v>22645</v>
      </c>
      <c r="F15" s="44">
        <v>22659</v>
      </c>
      <c r="G15" s="44">
        <v>22620</v>
      </c>
      <c r="H15" s="44">
        <v>22619</v>
      </c>
      <c r="I15" s="44">
        <v>22640</v>
      </c>
      <c r="J15" s="44">
        <v>22662</v>
      </c>
      <c r="K15" s="44">
        <v>22779</v>
      </c>
      <c r="L15" s="44">
        <v>22771</v>
      </c>
      <c r="M15" s="44">
        <v>22796</v>
      </c>
    </row>
    <row r="16" spans="1:23" s="21" customFormat="1" ht="11.25" customHeight="1" x14ac:dyDescent="0.2">
      <c r="A16" s="46" t="s">
        <v>6</v>
      </c>
      <c r="B16" s="44">
        <v>5606</v>
      </c>
      <c r="C16" s="44">
        <v>5557</v>
      </c>
      <c r="D16" s="44">
        <v>5565</v>
      </c>
      <c r="E16" s="44">
        <v>5514</v>
      </c>
      <c r="F16" s="44">
        <v>5506</v>
      </c>
      <c r="G16" s="44">
        <v>5478</v>
      </c>
      <c r="H16" s="44">
        <v>5442</v>
      </c>
      <c r="I16" s="44">
        <v>5422</v>
      </c>
      <c r="J16" s="44">
        <v>5396</v>
      </c>
      <c r="K16" s="44">
        <v>5402</v>
      </c>
      <c r="L16" s="44">
        <v>5404</v>
      </c>
      <c r="M16" s="44">
        <v>5370</v>
      </c>
    </row>
    <row r="17" spans="1:106" s="21" customFormat="1" ht="11.25" customHeight="1" x14ac:dyDescent="0.2">
      <c r="A17" s="46" t="s">
        <v>7</v>
      </c>
      <c r="B17" s="44">
        <v>22199</v>
      </c>
      <c r="C17" s="44">
        <v>22156</v>
      </c>
      <c r="D17" s="44">
        <v>22242</v>
      </c>
      <c r="E17" s="44">
        <v>22253</v>
      </c>
      <c r="F17" s="44">
        <v>22281</v>
      </c>
      <c r="G17" s="44">
        <v>22263</v>
      </c>
      <c r="H17" s="44">
        <v>22272</v>
      </c>
      <c r="I17" s="44">
        <v>22249</v>
      </c>
      <c r="J17" s="44">
        <v>22282</v>
      </c>
      <c r="K17" s="44">
        <v>22356</v>
      </c>
      <c r="L17" s="44">
        <v>22436</v>
      </c>
      <c r="M17" s="44">
        <v>22415</v>
      </c>
    </row>
    <row r="18" spans="1:106" s="21" customFormat="1" ht="18.75" customHeight="1" x14ac:dyDescent="0.2">
      <c r="A18" s="48" t="s">
        <v>11</v>
      </c>
      <c r="B18" s="24">
        <f t="shared" ref="B18:M18" si="0">SUM(B10:B17)</f>
        <v>74313</v>
      </c>
      <c r="C18" s="24">
        <f t="shared" si="0"/>
        <v>74085</v>
      </c>
      <c r="D18" s="24">
        <f t="shared" si="0"/>
        <v>74312</v>
      </c>
      <c r="E18" s="24">
        <f t="shared" si="0"/>
        <v>74106</v>
      </c>
      <c r="F18" s="24">
        <f t="shared" si="0"/>
        <v>74143</v>
      </c>
      <c r="G18" s="24">
        <f t="shared" si="0"/>
        <v>73997</v>
      </c>
      <c r="H18" s="24">
        <f t="shared" si="0"/>
        <v>73926</v>
      </c>
      <c r="I18" s="24">
        <f t="shared" si="0"/>
        <v>73858</v>
      </c>
      <c r="J18" s="24">
        <f t="shared" si="0"/>
        <v>73791</v>
      </c>
      <c r="K18" s="24">
        <f t="shared" si="0"/>
        <v>73994</v>
      </c>
      <c r="L18" s="24">
        <f t="shared" si="0"/>
        <v>73986</v>
      </c>
      <c r="M18" s="24">
        <f t="shared" si="0"/>
        <v>73884</v>
      </c>
    </row>
    <row r="19" spans="1:106" s="13" customFormat="1" ht="20.25" customHeight="1" x14ac:dyDescent="0.2">
      <c r="A19" s="49" t="s">
        <v>25</v>
      </c>
      <c r="B19" s="25">
        <f>+(B18-'2008'!M18)/'2008'!M18*100</f>
        <v>-5.9173984964428362E-2</v>
      </c>
      <c r="C19" s="25">
        <f t="shared" ref="C19:M19" si="1">+(C18-B18)/B18*100</f>
        <v>-0.30681038310928099</v>
      </c>
      <c r="D19" s="25">
        <f t="shared" si="1"/>
        <v>0.30640480529121955</v>
      </c>
      <c r="E19" s="25">
        <f t="shared" si="1"/>
        <v>-0.27720960275594791</v>
      </c>
      <c r="F19" s="25">
        <f t="shared" si="1"/>
        <v>4.9928480824764525E-2</v>
      </c>
      <c r="G19" s="25">
        <f t="shared" si="1"/>
        <v>-0.19691676894649529</v>
      </c>
      <c r="H19" s="25">
        <f t="shared" si="1"/>
        <v>-9.5949835804154227E-2</v>
      </c>
      <c r="I19" s="25">
        <f t="shared" si="1"/>
        <v>-9.1983875767659554E-2</v>
      </c>
      <c r="J19" s="25">
        <f t="shared" si="1"/>
        <v>-9.0714614530585713E-2</v>
      </c>
      <c r="K19" s="25">
        <f t="shared" si="1"/>
        <v>0.27510129961648438</v>
      </c>
      <c r="L19" s="25">
        <f t="shared" si="1"/>
        <v>-1.081168743411628E-2</v>
      </c>
      <c r="M19" s="25">
        <f t="shared" si="1"/>
        <v>-0.13786392020111912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spans="1:106" ht="10.5" customHeight="1" x14ac:dyDescent="0.2"/>
    <row r="21" spans="1:106" ht="46.5" customHeight="1" x14ac:dyDescent="0.2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06" x14ac:dyDescent="0.2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9"/>
    </row>
    <row r="23" spans="1:106" s="20" customFormat="1" ht="11.25" x14ac:dyDescent="0.2">
      <c r="A23" s="16" t="s">
        <v>28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06" ht="9.75" customHeight="1" x14ac:dyDescent="0.2">
      <c r="A24" s="12"/>
    </row>
    <row r="28" spans="1:106" ht="12.75" customHeight="1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06" ht="12.75" customHeight="1" x14ac:dyDescent="0.2"/>
    <row r="30" spans="1:106" ht="12.75" customHeight="1" x14ac:dyDescent="0.2"/>
    <row r="31" spans="1:106" ht="12.75" customHeight="1" x14ac:dyDescent="0.2"/>
    <row r="32" spans="1:10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</sheetData>
  <mergeCells count="8">
    <mergeCell ref="A21:M21"/>
    <mergeCell ref="A1:M1"/>
    <mergeCell ref="A2:M2"/>
    <mergeCell ref="A3:M3"/>
    <mergeCell ref="A8:A9"/>
    <mergeCell ref="B8:M8"/>
    <mergeCell ref="A6:M6"/>
    <mergeCell ref="A7:M7"/>
  </mergeCells>
  <phoneticPr fontId="8" type="noConversion"/>
  <printOptions horizontalCentered="1"/>
  <pageMargins left="0.39370078740157483" right="0.39370078740157483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2"/>
  <sheetViews>
    <sheetView showGridLines="0" zoomScaleNormal="100" workbookViewId="0">
      <selection activeCell="P13" sqref="P13"/>
    </sheetView>
  </sheetViews>
  <sheetFormatPr baseColWidth="10" defaultColWidth="9.85546875" defaultRowHeight="12.75" x14ac:dyDescent="0.2"/>
  <cols>
    <col min="1" max="1" width="31.5703125" customWidth="1"/>
    <col min="2" max="13" width="9.28515625" customWidth="1"/>
    <col min="14" max="23" width="11.42578125" customWidth="1"/>
  </cols>
  <sheetData>
    <row r="1" spans="1:23" s="3" customFormat="1" ht="18.75" x14ac:dyDescent="0.2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5" customFormat="1" x14ac:dyDescent="0.2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5" customFormat="1" x14ac:dyDescent="0.2">
      <c r="A3" s="99">
        <v>2010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5" customForma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5" customForma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5" customFormat="1" ht="12.75" customHeight="1" x14ac:dyDescent="0.2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5" customFormat="1" ht="12.75" customHeight="1" x14ac:dyDescent="0.2">
      <c r="A7" s="105" t="s">
        <v>30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21" customFormat="1" ht="14.25" customHeight="1" x14ac:dyDescent="0.2">
      <c r="A8" s="107" t="s">
        <v>10</v>
      </c>
      <c r="B8" s="107">
        <v>2010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23" s="21" customFormat="1" ht="14.25" customHeight="1" x14ac:dyDescent="0.2">
      <c r="A9" s="107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</row>
    <row r="10" spans="1:23" s="21" customFormat="1" x14ac:dyDescent="0.2">
      <c r="A10" s="43" t="s">
        <v>0</v>
      </c>
      <c r="B10" s="44">
        <v>1941</v>
      </c>
      <c r="C10" s="44">
        <v>1933</v>
      </c>
      <c r="D10" s="44">
        <v>1947</v>
      </c>
      <c r="E10" s="44">
        <v>1944</v>
      </c>
      <c r="F10" s="44">
        <v>1959</v>
      </c>
      <c r="G10" s="44">
        <v>1961</v>
      </c>
      <c r="H10" s="44">
        <v>1962</v>
      </c>
      <c r="I10" s="44">
        <v>1966</v>
      </c>
      <c r="J10" s="44">
        <v>1972</v>
      </c>
      <c r="K10" s="44">
        <v>1976</v>
      </c>
      <c r="L10" s="44">
        <v>1971</v>
      </c>
      <c r="M10" s="44">
        <v>1974</v>
      </c>
    </row>
    <row r="11" spans="1:23" s="21" customFormat="1" ht="11.25" customHeight="1" x14ac:dyDescent="0.2">
      <c r="A11" s="46" t="s">
        <v>1</v>
      </c>
      <c r="B11" s="44">
        <v>117</v>
      </c>
      <c r="C11" s="44">
        <v>117</v>
      </c>
      <c r="D11" s="44">
        <v>118</v>
      </c>
      <c r="E11" s="44">
        <v>118</v>
      </c>
      <c r="F11" s="44">
        <v>118</v>
      </c>
      <c r="G11" s="44">
        <v>123</v>
      </c>
      <c r="H11" s="44">
        <v>125</v>
      </c>
      <c r="I11" s="44">
        <v>122</v>
      </c>
      <c r="J11" s="44">
        <v>124</v>
      </c>
      <c r="K11" s="44">
        <v>123</v>
      </c>
      <c r="L11" s="44">
        <v>121</v>
      </c>
      <c r="M11" s="44">
        <v>121</v>
      </c>
    </row>
    <row r="12" spans="1:23" s="21" customFormat="1" ht="11.25" customHeight="1" x14ac:dyDescent="0.2">
      <c r="A12" s="46" t="s">
        <v>2</v>
      </c>
      <c r="B12" s="44">
        <v>13124</v>
      </c>
      <c r="C12" s="44">
        <v>13153</v>
      </c>
      <c r="D12" s="44">
        <v>13176</v>
      </c>
      <c r="E12" s="44">
        <v>13155</v>
      </c>
      <c r="F12" s="44">
        <v>13185</v>
      </c>
      <c r="G12" s="44">
        <v>13167</v>
      </c>
      <c r="H12" s="44">
        <v>13191</v>
      </c>
      <c r="I12" s="44">
        <v>13192</v>
      </c>
      <c r="J12" s="44">
        <v>13186</v>
      </c>
      <c r="K12" s="44">
        <v>13200</v>
      </c>
      <c r="L12" s="44">
        <v>13184</v>
      </c>
      <c r="M12" s="44">
        <v>13182</v>
      </c>
    </row>
    <row r="13" spans="1:23" s="21" customFormat="1" ht="11.25" customHeight="1" x14ac:dyDescent="0.2">
      <c r="A13" s="46" t="s">
        <v>3</v>
      </c>
      <c r="B13" s="44">
        <v>7973</v>
      </c>
      <c r="C13" s="44">
        <v>7929</v>
      </c>
      <c r="D13" s="44">
        <v>8082</v>
      </c>
      <c r="E13" s="44">
        <v>8072</v>
      </c>
      <c r="F13" s="44">
        <v>8118</v>
      </c>
      <c r="G13" s="44">
        <v>8129</v>
      </c>
      <c r="H13" s="44">
        <v>8121</v>
      </c>
      <c r="I13" s="44">
        <v>8111</v>
      </c>
      <c r="J13" s="44">
        <v>8027</v>
      </c>
      <c r="K13" s="44">
        <v>8117</v>
      </c>
      <c r="L13" s="44">
        <v>8058</v>
      </c>
      <c r="M13" s="44">
        <v>8031</v>
      </c>
    </row>
    <row r="14" spans="1:23" s="21" customFormat="1" ht="11.25" customHeight="1" x14ac:dyDescent="0.2">
      <c r="A14" s="46" t="s">
        <v>4</v>
      </c>
      <c r="B14" s="44">
        <v>63</v>
      </c>
      <c r="C14" s="44">
        <v>61</v>
      </c>
      <c r="D14" s="44">
        <v>60</v>
      </c>
      <c r="E14" s="44">
        <v>60</v>
      </c>
      <c r="F14" s="44">
        <v>62</v>
      </c>
      <c r="G14" s="44">
        <v>62</v>
      </c>
      <c r="H14" s="44">
        <v>61</v>
      </c>
      <c r="I14" s="44">
        <v>61</v>
      </c>
      <c r="J14" s="44">
        <v>62</v>
      </c>
      <c r="K14" s="44">
        <v>63</v>
      </c>
      <c r="L14" s="44">
        <v>61</v>
      </c>
      <c r="M14" s="44">
        <v>63</v>
      </c>
    </row>
    <row r="15" spans="1:23" s="21" customFormat="1" ht="11.25" customHeight="1" x14ac:dyDescent="0.2">
      <c r="A15" s="46" t="s">
        <v>5</v>
      </c>
      <c r="B15" s="44">
        <v>22751</v>
      </c>
      <c r="C15" s="44">
        <v>22727</v>
      </c>
      <c r="D15" s="44">
        <v>22828</v>
      </c>
      <c r="E15" s="44">
        <v>22831</v>
      </c>
      <c r="F15" s="44">
        <v>22870</v>
      </c>
      <c r="G15" s="44">
        <v>22935</v>
      </c>
      <c r="H15" s="44">
        <v>22951</v>
      </c>
      <c r="I15" s="44">
        <v>22975</v>
      </c>
      <c r="J15" s="44">
        <v>22953</v>
      </c>
      <c r="K15" s="44">
        <v>22989</v>
      </c>
      <c r="L15" s="44">
        <v>23006</v>
      </c>
      <c r="M15" s="44">
        <v>23054</v>
      </c>
    </row>
    <row r="16" spans="1:23" s="21" customFormat="1" ht="11.25" customHeight="1" x14ac:dyDescent="0.2">
      <c r="A16" s="46" t="s">
        <v>6</v>
      </c>
      <c r="B16" s="44">
        <v>5373</v>
      </c>
      <c r="C16" s="44">
        <v>5370</v>
      </c>
      <c r="D16" s="44">
        <v>5390</v>
      </c>
      <c r="E16" s="44">
        <v>5381</v>
      </c>
      <c r="F16" s="44">
        <v>5383</v>
      </c>
      <c r="G16" s="44">
        <v>5383</v>
      </c>
      <c r="H16" s="44">
        <v>5371</v>
      </c>
      <c r="I16" s="44">
        <v>5373</v>
      </c>
      <c r="J16" s="44">
        <v>5354</v>
      </c>
      <c r="K16" s="44">
        <v>5351</v>
      </c>
      <c r="L16" s="44">
        <v>5358</v>
      </c>
      <c r="M16" s="44">
        <v>5351</v>
      </c>
    </row>
    <row r="17" spans="1:106" s="21" customFormat="1" ht="11.25" customHeight="1" x14ac:dyDescent="0.2">
      <c r="A17" s="46" t="s">
        <v>7</v>
      </c>
      <c r="B17" s="44">
        <v>22497</v>
      </c>
      <c r="C17" s="44">
        <v>22554</v>
      </c>
      <c r="D17" s="44">
        <v>22619</v>
      </c>
      <c r="E17" s="44">
        <v>22660</v>
      </c>
      <c r="F17" s="44">
        <v>22686</v>
      </c>
      <c r="G17" s="44">
        <v>22694</v>
      </c>
      <c r="H17" s="44">
        <v>22710</v>
      </c>
      <c r="I17" s="44">
        <v>22734</v>
      </c>
      <c r="J17" s="44">
        <v>22761</v>
      </c>
      <c r="K17" s="44">
        <v>22862</v>
      </c>
      <c r="L17" s="44">
        <v>22849</v>
      </c>
      <c r="M17" s="44">
        <v>22867</v>
      </c>
    </row>
    <row r="18" spans="1:106" s="21" customFormat="1" ht="18.75" customHeight="1" x14ac:dyDescent="0.2">
      <c r="A18" s="48" t="s">
        <v>11</v>
      </c>
      <c r="B18" s="24">
        <f t="shared" ref="B18:M18" si="0">SUM(B10:B17)</f>
        <v>73839</v>
      </c>
      <c r="C18" s="24">
        <f t="shared" si="0"/>
        <v>73844</v>
      </c>
      <c r="D18" s="24">
        <f t="shared" si="0"/>
        <v>74220</v>
      </c>
      <c r="E18" s="24">
        <f t="shared" si="0"/>
        <v>74221</v>
      </c>
      <c r="F18" s="24">
        <f t="shared" si="0"/>
        <v>74381</v>
      </c>
      <c r="G18" s="24">
        <f t="shared" si="0"/>
        <v>74454</v>
      </c>
      <c r="H18" s="24">
        <f t="shared" si="0"/>
        <v>74492</v>
      </c>
      <c r="I18" s="24">
        <f t="shared" si="0"/>
        <v>74534</v>
      </c>
      <c r="J18" s="24">
        <f t="shared" si="0"/>
        <v>74439</v>
      </c>
      <c r="K18" s="24">
        <f t="shared" si="0"/>
        <v>74681</v>
      </c>
      <c r="L18" s="24">
        <f t="shared" si="0"/>
        <v>74608</v>
      </c>
      <c r="M18" s="24">
        <f t="shared" si="0"/>
        <v>74643</v>
      </c>
    </row>
    <row r="19" spans="1:106" s="13" customFormat="1" ht="20.25" customHeight="1" x14ac:dyDescent="0.2">
      <c r="A19" s="49" t="s">
        <v>25</v>
      </c>
      <c r="B19" s="25">
        <f>+(B18-'2009'!M18)/'2009'!M18*100</f>
        <v>-6.0906285528666552E-2</v>
      </c>
      <c r="C19" s="25">
        <f t="shared" ref="C19:H19" si="1">+(C18-B18)/B18*100</f>
        <v>6.7714893213613406E-3</v>
      </c>
      <c r="D19" s="25">
        <f t="shared" si="1"/>
        <v>0.50918151779426901</v>
      </c>
      <c r="E19" s="25">
        <f t="shared" si="1"/>
        <v>1.3473457289140394E-3</v>
      </c>
      <c r="F19" s="25">
        <f t="shared" si="1"/>
        <v>0.21557241212055889</v>
      </c>
      <c r="G19" s="25">
        <f t="shared" si="1"/>
        <v>9.8143343058039026E-2</v>
      </c>
      <c r="H19" s="25">
        <f t="shared" si="1"/>
        <v>5.1038224944260892E-2</v>
      </c>
      <c r="I19" s="25">
        <f>+(I18-H18)/H18*100</f>
        <v>5.6381893357675995E-2</v>
      </c>
      <c r="J19" s="25">
        <f>+(J18-I18)/I18*100</f>
        <v>-0.1274586094936539</v>
      </c>
      <c r="K19" s="25">
        <f>+(K18-J18)/J18*100</f>
        <v>0.32509840271900481</v>
      </c>
      <c r="L19" s="25">
        <f>+(L18-K18)/K18*100</f>
        <v>-9.7749092808077018E-2</v>
      </c>
      <c r="M19" s="25">
        <f>+(M18-L18)/L18*100</f>
        <v>4.6911859318035598E-2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spans="1:106" ht="10.5" customHeight="1" x14ac:dyDescent="0.2"/>
    <row r="21" spans="1:106" ht="46.5" customHeight="1" x14ac:dyDescent="0.2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06" x14ac:dyDescent="0.2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9"/>
      <c r="M22" s="19"/>
    </row>
    <row r="23" spans="1:106" s="6" customFormat="1" ht="11.25" x14ac:dyDescent="0.2">
      <c r="A23" s="16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06" ht="9.75" customHeight="1" x14ac:dyDescent="0.2">
      <c r="A24" s="12"/>
    </row>
    <row r="25" spans="1:10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8" spans="1:106" ht="12.75" customHeight="1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06" ht="12.75" customHeight="1" x14ac:dyDescent="0.2"/>
    <row r="30" spans="1:106" ht="12.75" customHeight="1" x14ac:dyDescent="0.2"/>
    <row r="31" spans="1:106" ht="12.75" customHeight="1" x14ac:dyDescent="0.2"/>
    <row r="32" spans="1:10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</sheetData>
  <mergeCells count="8">
    <mergeCell ref="A21:M21"/>
    <mergeCell ref="A6:M6"/>
    <mergeCell ref="A7:M7"/>
    <mergeCell ref="A1:M1"/>
    <mergeCell ref="A2:M2"/>
    <mergeCell ref="A3:M3"/>
    <mergeCell ref="A8:A9"/>
    <mergeCell ref="B8:M8"/>
  </mergeCells>
  <printOptions horizontalCentered="1"/>
  <pageMargins left="0.39370078740157483" right="0.39370078740157483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2"/>
  <sheetViews>
    <sheetView showGridLines="0" zoomScaleNormal="100" workbookViewId="0">
      <selection activeCell="P13" sqref="P13"/>
    </sheetView>
  </sheetViews>
  <sheetFormatPr baseColWidth="10" defaultColWidth="9.85546875" defaultRowHeight="12.75" x14ac:dyDescent="0.2"/>
  <cols>
    <col min="1" max="1" width="31.5703125" customWidth="1"/>
    <col min="2" max="13" width="9.28515625" customWidth="1"/>
    <col min="14" max="23" width="11.42578125" customWidth="1"/>
  </cols>
  <sheetData>
    <row r="1" spans="1:23" s="3" customFormat="1" ht="18.75" x14ac:dyDescent="0.2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5" customFormat="1" x14ac:dyDescent="0.2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5" customFormat="1" x14ac:dyDescent="0.2">
      <c r="A3" s="99">
        <v>2011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5" customForma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5" customForma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5" customFormat="1" ht="12.75" customHeight="1" x14ac:dyDescent="0.2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5" customFormat="1" ht="12.75" customHeight="1" x14ac:dyDescent="0.2">
      <c r="A7" s="105" t="s">
        <v>30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21" customFormat="1" ht="14.25" customHeight="1" x14ac:dyDescent="0.2">
      <c r="A8" s="107" t="s">
        <v>10</v>
      </c>
      <c r="B8" s="107">
        <v>2011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23" s="21" customFormat="1" ht="14.25" customHeight="1" x14ac:dyDescent="0.2">
      <c r="A9" s="107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</row>
    <row r="10" spans="1:23" s="21" customFormat="1" x14ac:dyDescent="0.2">
      <c r="A10" s="43" t="s">
        <v>0</v>
      </c>
      <c r="B10" s="44">
        <v>1973</v>
      </c>
      <c r="C10" s="44">
        <v>1966</v>
      </c>
      <c r="D10" s="44">
        <v>1968</v>
      </c>
      <c r="E10" s="44">
        <v>1961</v>
      </c>
      <c r="F10" s="44">
        <v>1974</v>
      </c>
      <c r="G10" s="44">
        <v>1980</v>
      </c>
      <c r="H10" s="44">
        <v>1977</v>
      </c>
      <c r="I10" s="44">
        <v>1976</v>
      </c>
      <c r="J10" s="44">
        <v>1973</v>
      </c>
      <c r="K10" s="44">
        <v>1982</v>
      </c>
      <c r="L10" s="44">
        <v>1982</v>
      </c>
      <c r="M10" s="44">
        <v>1985</v>
      </c>
    </row>
    <row r="11" spans="1:23" s="21" customFormat="1" ht="11.25" customHeight="1" x14ac:dyDescent="0.2">
      <c r="A11" s="46" t="s">
        <v>1</v>
      </c>
      <c r="B11" s="44">
        <v>124</v>
      </c>
      <c r="C11" s="44">
        <v>126</v>
      </c>
      <c r="D11" s="44">
        <v>127</v>
      </c>
      <c r="E11" s="44">
        <v>124</v>
      </c>
      <c r="F11" s="44">
        <v>127</v>
      </c>
      <c r="G11" s="44">
        <v>127</v>
      </c>
      <c r="H11" s="44">
        <v>129</v>
      </c>
      <c r="I11" s="44">
        <v>135</v>
      </c>
      <c r="J11" s="44">
        <v>138</v>
      </c>
      <c r="K11" s="44">
        <v>141</v>
      </c>
      <c r="L11" s="44">
        <v>137</v>
      </c>
      <c r="M11" s="44">
        <v>135</v>
      </c>
    </row>
    <row r="12" spans="1:23" s="21" customFormat="1" ht="11.25" customHeight="1" x14ac:dyDescent="0.2">
      <c r="A12" s="46" t="s">
        <v>2</v>
      </c>
      <c r="B12" s="44">
        <v>13187</v>
      </c>
      <c r="C12" s="44">
        <v>13174</v>
      </c>
      <c r="D12" s="44">
        <v>13193</v>
      </c>
      <c r="E12" s="44">
        <v>13126</v>
      </c>
      <c r="F12" s="44">
        <v>13174</v>
      </c>
      <c r="G12" s="44">
        <v>13200</v>
      </c>
      <c r="H12" s="44">
        <v>13206</v>
      </c>
      <c r="I12" s="44">
        <v>13262</v>
      </c>
      <c r="J12" s="44">
        <v>13240</v>
      </c>
      <c r="K12" s="44">
        <v>13249</v>
      </c>
      <c r="L12" s="44">
        <v>13224</v>
      </c>
      <c r="M12" s="44">
        <v>13178</v>
      </c>
    </row>
    <row r="13" spans="1:23" s="21" customFormat="1" ht="11.25" customHeight="1" x14ac:dyDescent="0.2">
      <c r="A13" s="46" t="s">
        <v>3</v>
      </c>
      <c r="B13" s="44">
        <v>7988</v>
      </c>
      <c r="C13" s="44">
        <v>8009</v>
      </c>
      <c r="D13" s="44">
        <v>8159</v>
      </c>
      <c r="E13" s="44">
        <v>8151</v>
      </c>
      <c r="F13" s="44">
        <v>8219</v>
      </c>
      <c r="G13" s="44">
        <v>8284</v>
      </c>
      <c r="H13" s="44">
        <v>8277</v>
      </c>
      <c r="I13" s="44">
        <v>8302</v>
      </c>
      <c r="J13" s="44">
        <v>8238</v>
      </c>
      <c r="K13" s="44">
        <v>8259</v>
      </c>
      <c r="L13" s="44">
        <v>8230</v>
      </c>
      <c r="M13" s="44">
        <v>8125</v>
      </c>
    </row>
    <row r="14" spans="1:23" s="21" customFormat="1" ht="11.25" customHeight="1" x14ac:dyDescent="0.2">
      <c r="A14" s="46" t="s">
        <v>4</v>
      </c>
      <c r="B14" s="44">
        <v>63</v>
      </c>
      <c r="C14" s="44">
        <v>64</v>
      </c>
      <c r="D14" s="44">
        <v>62</v>
      </c>
      <c r="E14" s="44">
        <v>62</v>
      </c>
      <c r="F14" s="44">
        <v>62</v>
      </c>
      <c r="G14" s="44">
        <v>63</v>
      </c>
      <c r="H14" s="44">
        <v>66</v>
      </c>
      <c r="I14" s="44">
        <v>69</v>
      </c>
      <c r="J14" s="44">
        <v>70</v>
      </c>
      <c r="K14" s="44">
        <v>70</v>
      </c>
      <c r="L14" s="44">
        <v>71</v>
      </c>
      <c r="M14" s="44">
        <v>67</v>
      </c>
    </row>
    <row r="15" spans="1:23" s="21" customFormat="1" ht="11.25" customHeight="1" x14ac:dyDescent="0.2">
      <c r="A15" s="46" t="s">
        <v>5</v>
      </c>
      <c r="B15" s="44">
        <v>23077</v>
      </c>
      <c r="C15" s="44">
        <v>23103</v>
      </c>
      <c r="D15" s="44">
        <v>23165</v>
      </c>
      <c r="E15" s="44">
        <v>23166</v>
      </c>
      <c r="F15" s="44">
        <v>23205</v>
      </c>
      <c r="G15" s="44">
        <v>23269</v>
      </c>
      <c r="H15" s="44">
        <v>23296</v>
      </c>
      <c r="I15" s="44">
        <v>23407</v>
      </c>
      <c r="J15" s="44">
        <v>23432</v>
      </c>
      <c r="K15" s="44">
        <v>23456</v>
      </c>
      <c r="L15" s="44">
        <v>23458</v>
      </c>
      <c r="M15" s="44">
        <v>23407</v>
      </c>
    </row>
    <row r="16" spans="1:23" s="21" customFormat="1" ht="11.25" customHeight="1" x14ac:dyDescent="0.2">
      <c r="A16" s="46" t="s">
        <v>6</v>
      </c>
      <c r="B16" s="44">
        <v>5348</v>
      </c>
      <c r="C16" s="44">
        <v>5348</v>
      </c>
      <c r="D16" s="44">
        <v>5358</v>
      </c>
      <c r="E16" s="44">
        <v>5342</v>
      </c>
      <c r="F16" s="44">
        <v>5355</v>
      </c>
      <c r="G16" s="44">
        <v>5371</v>
      </c>
      <c r="H16" s="44">
        <v>5366</v>
      </c>
      <c r="I16" s="44">
        <v>5381</v>
      </c>
      <c r="J16" s="44">
        <v>5368</v>
      </c>
      <c r="K16" s="44">
        <v>5363</v>
      </c>
      <c r="L16" s="44">
        <v>5347</v>
      </c>
      <c r="M16" s="44">
        <v>5346</v>
      </c>
    </row>
    <row r="17" spans="1:106" s="21" customFormat="1" ht="11.25" customHeight="1" x14ac:dyDescent="0.2">
      <c r="A17" s="46" t="s">
        <v>7</v>
      </c>
      <c r="B17" s="44">
        <v>22921</v>
      </c>
      <c r="C17" s="44">
        <v>22983</v>
      </c>
      <c r="D17" s="44">
        <v>23129</v>
      </c>
      <c r="E17" s="44">
        <v>23146</v>
      </c>
      <c r="F17" s="44">
        <v>23205</v>
      </c>
      <c r="G17" s="44">
        <v>23175</v>
      </c>
      <c r="H17" s="44">
        <v>23193</v>
      </c>
      <c r="I17" s="44">
        <v>23233</v>
      </c>
      <c r="J17" s="44">
        <v>23230</v>
      </c>
      <c r="K17" s="44">
        <v>23288</v>
      </c>
      <c r="L17" s="44">
        <v>23338</v>
      </c>
      <c r="M17" s="44">
        <v>23274</v>
      </c>
    </row>
    <row r="18" spans="1:106" s="21" customFormat="1" ht="18.75" customHeight="1" x14ac:dyDescent="0.2">
      <c r="A18" s="48" t="s">
        <v>11</v>
      </c>
      <c r="B18" s="24">
        <f t="shared" ref="B18:M18" si="0">SUM(B10:B17)</f>
        <v>74681</v>
      </c>
      <c r="C18" s="24">
        <f t="shared" si="0"/>
        <v>74773</v>
      </c>
      <c r="D18" s="24">
        <f t="shared" si="0"/>
        <v>75161</v>
      </c>
      <c r="E18" s="24">
        <f t="shared" si="0"/>
        <v>75078</v>
      </c>
      <c r="F18" s="24">
        <f t="shared" si="0"/>
        <v>75321</v>
      </c>
      <c r="G18" s="24">
        <f t="shared" si="0"/>
        <v>75469</v>
      </c>
      <c r="H18" s="24">
        <f t="shared" si="0"/>
        <v>75510</v>
      </c>
      <c r="I18" s="24">
        <f t="shared" si="0"/>
        <v>75765</v>
      </c>
      <c r="J18" s="24">
        <f t="shared" si="0"/>
        <v>75689</v>
      </c>
      <c r="K18" s="24">
        <f t="shared" si="0"/>
        <v>75808</v>
      </c>
      <c r="L18" s="24">
        <f t="shared" si="0"/>
        <v>75787</v>
      </c>
      <c r="M18" s="24">
        <f t="shared" si="0"/>
        <v>75517</v>
      </c>
    </row>
    <row r="19" spans="1:106" s="13" customFormat="1" ht="20.25" customHeight="1" x14ac:dyDescent="0.2">
      <c r="A19" s="49" t="s">
        <v>25</v>
      </c>
      <c r="B19" s="25">
        <f>+(B18-'2010'!M18)/'2010'!M18*100</f>
        <v>5.0908993475610578E-2</v>
      </c>
      <c r="C19" s="25">
        <f>+(C18-B18)/B18*100</f>
        <v>0.12319063751154913</v>
      </c>
      <c r="D19" s="25">
        <f>+(D18-C18)/C18*100</f>
        <v>0.51890388241745011</v>
      </c>
      <c r="E19" s="25">
        <f>+(E18-D18)/D18*100</f>
        <v>-0.1104296111015021</v>
      </c>
      <c r="F19" s="25">
        <f>+(F18-E18)/E18*100</f>
        <v>0.32366339007432271</v>
      </c>
      <c r="G19" s="25">
        <f t="shared" ref="G19:L19" si="1">+(G18-F18)/F18*100</f>
        <v>0.19649234609205932</v>
      </c>
      <c r="H19" s="25">
        <f t="shared" si="1"/>
        <v>5.4326942188183229E-2</v>
      </c>
      <c r="I19" s="25">
        <f t="shared" si="1"/>
        <v>0.33770361541517679</v>
      </c>
      <c r="J19" s="25">
        <f t="shared" si="1"/>
        <v>-0.10031016960337887</v>
      </c>
      <c r="K19" s="25">
        <f t="shared" si="1"/>
        <v>0.15722231764192948</v>
      </c>
      <c r="L19" s="25">
        <f t="shared" si="1"/>
        <v>-2.7701561840439006E-2</v>
      </c>
      <c r="M19" s="25">
        <f>+(M18-L18)/L18*100</f>
        <v>-0.3562616279836911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spans="1:106" ht="10.5" customHeight="1" x14ac:dyDescent="0.2"/>
    <row r="21" spans="1:106" ht="46.5" customHeight="1" x14ac:dyDescent="0.2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06" x14ac:dyDescent="0.2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9"/>
    </row>
    <row r="23" spans="1:106" s="6" customFormat="1" ht="11.25" x14ac:dyDescent="0.2">
      <c r="A23" s="16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06" ht="9.75" customHeight="1" x14ac:dyDescent="0.2">
      <c r="A24" s="12"/>
    </row>
    <row r="28" spans="1:106" ht="12.75" customHeight="1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06" ht="12.75" customHeight="1" x14ac:dyDescent="0.2"/>
    <row r="30" spans="1:106" ht="12.75" customHeight="1" x14ac:dyDescent="0.2"/>
    <row r="31" spans="1:106" ht="12.75" customHeight="1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0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</sheetData>
  <mergeCells count="8">
    <mergeCell ref="A21:M21"/>
    <mergeCell ref="A6:M6"/>
    <mergeCell ref="A7:M7"/>
    <mergeCell ref="A1:M1"/>
    <mergeCell ref="A2:M2"/>
    <mergeCell ref="A3:M3"/>
    <mergeCell ref="A8:A9"/>
    <mergeCell ref="B8:M8"/>
  </mergeCells>
  <printOptions horizontalCentered="1"/>
  <pageMargins left="0.39370078740157483" right="0.39370078740157483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2"/>
  <sheetViews>
    <sheetView showGridLines="0" zoomScaleNormal="100" workbookViewId="0">
      <selection activeCell="P13" sqref="P13"/>
    </sheetView>
  </sheetViews>
  <sheetFormatPr baseColWidth="10" defaultColWidth="9.85546875" defaultRowHeight="12.75" x14ac:dyDescent="0.2"/>
  <cols>
    <col min="1" max="1" width="31.5703125" customWidth="1"/>
    <col min="2" max="3" width="9.28515625" customWidth="1"/>
    <col min="4" max="12" width="9.28515625" style="26" customWidth="1"/>
    <col min="13" max="13" width="9.28515625" customWidth="1"/>
    <col min="14" max="23" width="11.42578125" customWidth="1"/>
  </cols>
  <sheetData>
    <row r="1" spans="1:23" s="3" customFormat="1" ht="18.75" x14ac:dyDescent="0.2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5" customFormat="1" x14ac:dyDescent="0.2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5" customFormat="1" x14ac:dyDescent="0.2">
      <c r="A3" s="99">
        <v>2012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5" customForma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5" customForma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5" customFormat="1" ht="12.75" customHeight="1" x14ac:dyDescent="0.2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5" customFormat="1" ht="12.75" customHeight="1" x14ac:dyDescent="0.2">
      <c r="A7" s="105" t="s">
        <v>30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21" customFormat="1" ht="14.25" customHeight="1" x14ac:dyDescent="0.2">
      <c r="A8" s="107" t="s">
        <v>10</v>
      </c>
      <c r="B8" s="107">
        <v>2012</v>
      </c>
      <c r="C8" s="107"/>
      <c r="D8" s="107"/>
      <c r="E8" s="107"/>
      <c r="F8" s="107"/>
      <c r="G8" s="107"/>
      <c r="H8" s="107"/>
      <c r="I8" s="108"/>
      <c r="J8" s="108"/>
      <c r="K8" s="108"/>
      <c r="L8" s="108"/>
      <c r="M8" s="108"/>
    </row>
    <row r="9" spans="1:23" s="21" customFormat="1" ht="14.25" customHeight="1" x14ac:dyDescent="0.2">
      <c r="A9" s="107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</row>
    <row r="10" spans="1:23" s="21" customFormat="1" x14ac:dyDescent="0.2">
      <c r="A10" s="43" t="s">
        <v>0</v>
      </c>
      <c r="B10" s="44">
        <v>1982</v>
      </c>
      <c r="C10" s="44">
        <v>1982</v>
      </c>
      <c r="D10" s="44">
        <v>1986</v>
      </c>
      <c r="E10" s="44">
        <v>1987</v>
      </c>
      <c r="F10" s="44">
        <v>1969</v>
      </c>
      <c r="G10" s="44">
        <v>1970</v>
      </c>
      <c r="H10" s="44">
        <v>1976</v>
      </c>
      <c r="I10" s="44">
        <v>1987</v>
      </c>
      <c r="J10" s="44">
        <v>1989</v>
      </c>
      <c r="K10" s="44">
        <v>2002</v>
      </c>
      <c r="L10" s="44">
        <v>2000</v>
      </c>
      <c r="M10" s="44">
        <v>1991</v>
      </c>
    </row>
    <row r="11" spans="1:23" s="21" customFormat="1" ht="11.25" customHeight="1" x14ac:dyDescent="0.2">
      <c r="A11" s="46" t="s">
        <v>1</v>
      </c>
      <c r="B11" s="44">
        <v>134</v>
      </c>
      <c r="C11" s="44">
        <v>135</v>
      </c>
      <c r="D11" s="44">
        <v>133</v>
      </c>
      <c r="E11" s="44">
        <v>128</v>
      </c>
      <c r="F11" s="44">
        <v>130</v>
      </c>
      <c r="G11" s="44">
        <v>134</v>
      </c>
      <c r="H11" s="44">
        <v>134</v>
      </c>
      <c r="I11" s="44">
        <v>132</v>
      </c>
      <c r="J11" s="44">
        <v>134</v>
      </c>
      <c r="K11" s="44">
        <v>134</v>
      </c>
      <c r="L11" s="44">
        <v>133</v>
      </c>
      <c r="M11" s="44">
        <v>134</v>
      </c>
    </row>
    <row r="12" spans="1:23" s="21" customFormat="1" ht="11.25" customHeight="1" x14ac:dyDescent="0.2">
      <c r="A12" s="46" t="s">
        <v>2</v>
      </c>
      <c r="B12" s="44">
        <v>13148</v>
      </c>
      <c r="C12" s="44">
        <v>13132</v>
      </c>
      <c r="D12" s="44">
        <v>13151</v>
      </c>
      <c r="E12" s="44">
        <v>13135</v>
      </c>
      <c r="F12" s="44">
        <v>13143</v>
      </c>
      <c r="G12" s="44">
        <v>13128</v>
      </c>
      <c r="H12" s="44">
        <v>13143</v>
      </c>
      <c r="I12" s="44">
        <v>13199</v>
      </c>
      <c r="J12" s="44">
        <v>13165</v>
      </c>
      <c r="K12" s="44">
        <v>13216</v>
      </c>
      <c r="L12" s="44">
        <v>13194</v>
      </c>
      <c r="M12" s="44">
        <v>13210</v>
      </c>
    </row>
    <row r="13" spans="1:23" s="21" customFormat="1" ht="11.25" customHeight="1" x14ac:dyDescent="0.2">
      <c r="A13" s="46" t="s">
        <v>3</v>
      </c>
      <c r="B13" s="44">
        <v>8086</v>
      </c>
      <c r="C13" s="44">
        <v>8080</v>
      </c>
      <c r="D13" s="44">
        <v>8201</v>
      </c>
      <c r="E13" s="44">
        <v>8161</v>
      </c>
      <c r="F13" s="44">
        <v>8225</v>
      </c>
      <c r="G13" s="44">
        <v>8246</v>
      </c>
      <c r="H13" s="44">
        <v>8380</v>
      </c>
      <c r="I13" s="44">
        <v>8460</v>
      </c>
      <c r="J13" s="44">
        <v>8410</v>
      </c>
      <c r="K13" s="44">
        <v>8541</v>
      </c>
      <c r="L13" s="44">
        <v>8527</v>
      </c>
      <c r="M13" s="44">
        <v>8395</v>
      </c>
    </row>
    <row r="14" spans="1:23" s="21" customFormat="1" ht="11.25" customHeight="1" x14ac:dyDescent="0.2">
      <c r="A14" s="46" t="s">
        <v>4</v>
      </c>
      <c r="B14" s="44">
        <v>65</v>
      </c>
      <c r="C14" s="44">
        <v>65</v>
      </c>
      <c r="D14" s="44">
        <v>64</v>
      </c>
      <c r="E14" s="44">
        <v>65</v>
      </c>
      <c r="F14" s="44">
        <v>65</v>
      </c>
      <c r="G14" s="44">
        <v>66</v>
      </c>
      <c r="H14" s="44">
        <v>64</v>
      </c>
      <c r="I14" s="44">
        <v>66</v>
      </c>
      <c r="J14" s="44">
        <v>65</v>
      </c>
      <c r="K14" s="44">
        <v>64</v>
      </c>
      <c r="L14" s="44">
        <v>65</v>
      </c>
      <c r="M14" s="44">
        <v>64</v>
      </c>
    </row>
    <row r="15" spans="1:23" s="21" customFormat="1" ht="11.25" customHeight="1" x14ac:dyDescent="0.2">
      <c r="A15" s="46" t="s">
        <v>5</v>
      </c>
      <c r="B15" s="44">
        <v>23467</v>
      </c>
      <c r="C15" s="44">
        <v>23478</v>
      </c>
      <c r="D15" s="44">
        <v>23561</v>
      </c>
      <c r="E15" s="44">
        <v>23472</v>
      </c>
      <c r="F15" s="44">
        <v>23462</v>
      </c>
      <c r="G15" s="44">
        <v>23476</v>
      </c>
      <c r="H15" s="44">
        <v>23595</v>
      </c>
      <c r="I15" s="44">
        <v>23746</v>
      </c>
      <c r="J15" s="44">
        <v>23756</v>
      </c>
      <c r="K15" s="44">
        <v>23860</v>
      </c>
      <c r="L15" s="44">
        <v>23858</v>
      </c>
      <c r="M15" s="44">
        <v>23819</v>
      </c>
    </row>
    <row r="16" spans="1:23" s="21" customFormat="1" ht="11.25" customHeight="1" x14ac:dyDescent="0.2">
      <c r="A16" s="46" t="s">
        <v>6</v>
      </c>
      <c r="B16" s="44">
        <v>5354</v>
      </c>
      <c r="C16" s="44">
        <v>5371</v>
      </c>
      <c r="D16" s="44">
        <v>5396</v>
      </c>
      <c r="E16" s="44">
        <v>5399</v>
      </c>
      <c r="F16" s="44">
        <v>5426</v>
      </c>
      <c r="G16" s="44">
        <v>5405</v>
      </c>
      <c r="H16" s="44">
        <v>5419</v>
      </c>
      <c r="I16" s="44">
        <v>5435</v>
      </c>
      <c r="J16" s="44">
        <v>5438</v>
      </c>
      <c r="K16" s="44">
        <v>5467</v>
      </c>
      <c r="L16" s="44">
        <v>5487</v>
      </c>
      <c r="M16" s="44">
        <v>5474</v>
      </c>
    </row>
    <row r="17" spans="1:106" s="21" customFormat="1" ht="11.25" customHeight="1" x14ac:dyDescent="0.2">
      <c r="A17" s="46" t="s">
        <v>7</v>
      </c>
      <c r="B17" s="44">
        <v>23386</v>
      </c>
      <c r="C17" s="44">
        <v>23452</v>
      </c>
      <c r="D17" s="44">
        <v>23567</v>
      </c>
      <c r="E17" s="44">
        <v>23554</v>
      </c>
      <c r="F17" s="44">
        <v>23588</v>
      </c>
      <c r="G17" s="44">
        <v>23605</v>
      </c>
      <c r="H17" s="44">
        <v>23634</v>
      </c>
      <c r="I17" s="44">
        <v>23735</v>
      </c>
      <c r="J17" s="44">
        <v>23813</v>
      </c>
      <c r="K17" s="44">
        <v>23995</v>
      </c>
      <c r="L17" s="44">
        <v>24148</v>
      </c>
      <c r="M17" s="44">
        <v>24149</v>
      </c>
    </row>
    <row r="18" spans="1:106" s="21" customFormat="1" ht="18.75" customHeight="1" x14ac:dyDescent="0.2">
      <c r="A18" s="48" t="s">
        <v>11</v>
      </c>
      <c r="B18" s="24">
        <f t="shared" ref="B18:M18" si="0">SUM(B10:B17)</f>
        <v>75622</v>
      </c>
      <c r="C18" s="24">
        <f t="shared" si="0"/>
        <v>75695</v>
      </c>
      <c r="D18" s="24">
        <f t="shared" si="0"/>
        <v>76059</v>
      </c>
      <c r="E18" s="24">
        <f t="shared" si="0"/>
        <v>75901</v>
      </c>
      <c r="F18" s="24">
        <f t="shared" si="0"/>
        <v>76008</v>
      </c>
      <c r="G18" s="24">
        <f t="shared" si="0"/>
        <v>76030</v>
      </c>
      <c r="H18" s="24">
        <f t="shared" si="0"/>
        <v>76345</v>
      </c>
      <c r="I18" s="24">
        <f t="shared" si="0"/>
        <v>76760</v>
      </c>
      <c r="J18" s="24">
        <f>SUM(J10:J17)</f>
        <v>76770</v>
      </c>
      <c r="K18" s="24">
        <f>SUM(K10:K17)</f>
        <v>77279</v>
      </c>
      <c r="L18" s="24">
        <f>SUM(L10:L17)</f>
        <v>77412</v>
      </c>
      <c r="M18" s="24">
        <f t="shared" si="0"/>
        <v>77236</v>
      </c>
    </row>
    <row r="19" spans="1:106" s="13" customFormat="1" ht="20.25" customHeight="1" x14ac:dyDescent="0.2">
      <c r="A19" s="49" t="s">
        <v>25</v>
      </c>
      <c r="B19" s="25">
        <f>+(B18-'2011'!M18)/'2011'!M18*100</f>
        <v>0.13904154031542565</v>
      </c>
      <c r="C19" s="25">
        <f t="shared" ref="C19:M19" si="1">+(C18-B18)/B18*100</f>
        <v>9.6532755018380892E-2</v>
      </c>
      <c r="D19" s="25">
        <f t="shared" si="1"/>
        <v>0.48087720457097566</v>
      </c>
      <c r="E19" s="25">
        <f t="shared" si="1"/>
        <v>-0.20773347006928833</v>
      </c>
      <c r="F19" s="25">
        <f t="shared" si="1"/>
        <v>0.1409731097086995</v>
      </c>
      <c r="G19" s="25">
        <f t="shared" si="1"/>
        <v>2.8944321650352593E-2</v>
      </c>
      <c r="H19" s="25">
        <f t="shared" si="1"/>
        <v>0.41431014073392081</v>
      </c>
      <c r="I19" s="25">
        <f t="shared" si="1"/>
        <v>0.54358504158753029</v>
      </c>
      <c r="J19" s="25">
        <f t="shared" si="1"/>
        <v>1.3027618551328815E-2</v>
      </c>
      <c r="K19" s="25">
        <f t="shared" si="1"/>
        <v>0.66301940862316011</v>
      </c>
      <c r="L19" s="25">
        <f t="shared" si="1"/>
        <v>0.17210367628980708</v>
      </c>
      <c r="M19" s="25">
        <f t="shared" si="1"/>
        <v>-0.22735493205187826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spans="1:106" ht="10.5" customHeight="1" x14ac:dyDescent="0.2"/>
    <row r="21" spans="1:106" ht="46.5" customHeight="1" x14ac:dyDescent="0.2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06" x14ac:dyDescent="0.2">
      <c r="A22" s="12"/>
      <c r="B22" s="14"/>
      <c r="C22" s="14"/>
      <c r="D22" s="27"/>
      <c r="E22" s="27"/>
      <c r="F22" s="27"/>
      <c r="G22" s="27"/>
      <c r="H22" s="27"/>
      <c r="I22" s="27"/>
      <c r="J22" s="27"/>
      <c r="K22" s="27"/>
      <c r="L22" s="27"/>
      <c r="M22" s="19"/>
    </row>
    <row r="23" spans="1:106" s="6" customFormat="1" ht="11.25" x14ac:dyDescent="0.2">
      <c r="A23" s="16" t="s">
        <v>28</v>
      </c>
      <c r="B23" s="22"/>
      <c r="C23" s="22"/>
      <c r="D23" s="28"/>
      <c r="E23" s="28"/>
      <c r="F23" s="28"/>
      <c r="G23" s="28"/>
      <c r="H23" s="28"/>
      <c r="I23" s="28"/>
      <c r="J23" s="28"/>
      <c r="K23" s="28"/>
      <c r="L23" s="28"/>
      <c r="M23" s="22"/>
    </row>
    <row r="24" spans="1:106" ht="9.75" customHeight="1" x14ac:dyDescent="0.2">
      <c r="A24" s="12"/>
    </row>
    <row r="28" spans="1:106" ht="12.75" customHeight="1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06" ht="12.75" customHeight="1" x14ac:dyDescent="0.2"/>
    <row r="30" spans="1:106" ht="12.75" customHeight="1" x14ac:dyDescent="0.2"/>
    <row r="31" spans="1:106" ht="12.75" customHeight="1" x14ac:dyDescent="0.2">
      <c r="B31" s="11"/>
      <c r="C31" s="11"/>
      <c r="D31" s="29"/>
      <c r="E31" s="29"/>
      <c r="F31" s="29"/>
      <c r="G31" s="29"/>
      <c r="H31" s="29"/>
      <c r="I31" s="29"/>
      <c r="J31" s="29"/>
      <c r="K31" s="29"/>
      <c r="L31" s="29"/>
      <c r="M31" s="11"/>
    </row>
    <row r="32" spans="1:10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</sheetData>
  <mergeCells count="8">
    <mergeCell ref="A21:M21"/>
    <mergeCell ref="A6:M6"/>
    <mergeCell ref="A7:M7"/>
    <mergeCell ref="A1:M1"/>
    <mergeCell ref="A2:M2"/>
    <mergeCell ref="A3:M3"/>
    <mergeCell ref="A8:A9"/>
    <mergeCell ref="B8:M8"/>
  </mergeCells>
  <printOptions horizontalCentered="1"/>
  <pageMargins left="0.39370078740157483" right="0.39370078740157483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2"/>
  <sheetViews>
    <sheetView showGridLines="0" zoomScaleNormal="100" workbookViewId="0">
      <selection activeCell="P13" sqref="P13"/>
    </sheetView>
  </sheetViews>
  <sheetFormatPr baseColWidth="10" defaultColWidth="9.85546875" defaultRowHeight="12.75" x14ac:dyDescent="0.2"/>
  <cols>
    <col min="1" max="1" width="31.5703125" customWidth="1"/>
    <col min="2" max="3" width="9.28515625" customWidth="1"/>
    <col min="4" max="13" width="9.28515625" style="26" customWidth="1"/>
    <col min="14" max="23" width="11.42578125" customWidth="1"/>
  </cols>
  <sheetData>
    <row r="1" spans="1:23" s="3" customFormat="1" ht="15.75" x14ac:dyDescent="0.2">
      <c r="A1" s="98" t="s">
        <v>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5" customFormat="1" x14ac:dyDescent="0.2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5" customFormat="1" x14ac:dyDescent="0.2">
      <c r="A3" s="99">
        <v>2013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5" customForma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5" customForma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5" customFormat="1" ht="12.75" customHeight="1" x14ac:dyDescent="0.2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5" customFormat="1" ht="12.75" customHeight="1" x14ac:dyDescent="0.2">
      <c r="A7" s="105" t="s">
        <v>30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21" customFormat="1" ht="14.25" customHeight="1" x14ac:dyDescent="0.2">
      <c r="A8" s="107" t="s">
        <v>10</v>
      </c>
      <c r="B8" s="107">
        <v>2013</v>
      </c>
      <c r="C8" s="107"/>
      <c r="D8" s="107"/>
      <c r="E8" s="107"/>
      <c r="F8" s="107"/>
      <c r="G8" s="107"/>
      <c r="H8" s="107"/>
      <c r="I8" s="108"/>
      <c r="J8" s="108"/>
      <c r="K8" s="108"/>
      <c r="L8" s="108"/>
      <c r="M8" s="108"/>
    </row>
    <row r="9" spans="1:23" s="21" customFormat="1" ht="14.25" customHeight="1" x14ac:dyDescent="0.2">
      <c r="A9" s="107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</row>
    <row r="10" spans="1:23" s="21" customFormat="1" x14ac:dyDescent="0.2">
      <c r="A10" s="43" t="s">
        <v>0</v>
      </c>
      <c r="B10" s="44">
        <v>1998</v>
      </c>
      <c r="C10" s="44">
        <v>2008</v>
      </c>
      <c r="D10" s="44">
        <v>2016</v>
      </c>
      <c r="E10" s="44">
        <v>2021</v>
      </c>
      <c r="F10" s="44">
        <v>2029</v>
      </c>
      <c r="G10" s="44">
        <v>2034</v>
      </c>
      <c r="H10" s="44">
        <v>2038</v>
      </c>
      <c r="I10" s="44">
        <v>2041</v>
      </c>
      <c r="J10" s="44">
        <v>2050</v>
      </c>
      <c r="K10" s="44">
        <v>2046</v>
      </c>
      <c r="L10" s="44">
        <v>2068</v>
      </c>
      <c r="M10" s="44">
        <v>2066</v>
      </c>
    </row>
    <row r="11" spans="1:23" s="21" customFormat="1" ht="11.25" customHeight="1" x14ac:dyDescent="0.2">
      <c r="A11" s="46" t="s">
        <v>1</v>
      </c>
      <c r="B11" s="44">
        <v>133</v>
      </c>
      <c r="C11" s="44">
        <v>132</v>
      </c>
      <c r="D11" s="44">
        <v>131</v>
      </c>
      <c r="E11" s="44">
        <v>133</v>
      </c>
      <c r="F11" s="44">
        <v>143</v>
      </c>
      <c r="G11" s="44">
        <v>144</v>
      </c>
      <c r="H11" s="44">
        <v>143</v>
      </c>
      <c r="I11" s="44">
        <v>141</v>
      </c>
      <c r="J11" s="44">
        <v>140</v>
      </c>
      <c r="K11" s="44">
        <v>140</v>
      </c>
      <c r="L11" s="44">
        <v>142</v>
      </c>
      <c r="M11" s="44">
        <v>141</v>
      </c>
    </row>
    <row r="12" spans="1:23" s="21" customFormat="1" ht="11.25" customHeight="1" x14ac:dyDescent="0.2">
      <c r="A12" s="46" t="s">
        <v>2</v>
      </c>
      <c r="B12" s="44">
        <v>13218</v>
      </c>
      <c r="C12" s="44">
        <v>13184</v>
      </c>
      <c r="D12" s="44">
        <v>13169</v>
      </c>
      <c r="E12" s="44">
        <v>13185</v>
      </c>
      <c r="F12" s="44">
        <v>13211</v>
      </c>
      <c r="G12" s="44">
        <v>13193</v>
      </c>
      <c r="H12" s="44">
        <v>13246</v>
      </c>
      <c r="I12" s="44">
        <v>13252</v>
      </c>
      <c r="J12" s="44">
        <v>13236</v>
      </c>
      <c r="K12" s="44">
        <v>13279</v>
      </c>
      <c r="L12" s="44">
        <v>13253</v>
      </c>
      <c r="M12" s="44">
        <v>13191</v>
      </c>
    </row>
    <row r="13" spans="1:23" s="21" customFormat="1" ht="11.25" customHeight="1" x14ac:dyDescent="0.2">
      <c r="A13" s="46" t="s">
        <v>3</v>
      </c>
      <c r="B13" s="44">
        <v>8324</v>
      </c>
      <c r="C13" s="44">
        <v>8332</v>
      </c>
      <c r="D13" s="44">
        <v>8387</v>
      </c>
      <c r="E13" s="44">
        <v>8506</v>
      </c>
      <c r="F13" s="44">
        <v>8572</v>
      </c>
      <c r="G13" s="44">
        <v>8562</v>
      </c>
      <c r="H13" s="44">
        <v>8633</v>
      </c>
      <c r="I13" s="44">
        <v>8588</v>
      </c>
      <c r="J13" s="44">
        <v>8543</v>
      </c>
      <c r="K13" s="44">
        <v>8618</v>
      </c>
      <c r="L13" s="44">
        <v>8527</v>
      </c>
      <c r="M13" s="44">
        <v>8454</v>
      </c>
    </row>
    <row r="14" spans="1:23" s="21" customFormat="1" ht="11.25" customHeight="1" x14ac:dyDescent="0.2">
      <c r="A14" s="46" t="s">
        <v>4</v>
      </c>
      <c r="B14" s="44">
        <v>63</v>
      </c>
      <c r="C14" s="44">
        <v>63</v>
      </c>
      <c r="D14" s="44">
        <v>64</v>
      </c>
      <c r="E14" s="44">
        <v>64</v>
      </c>
      <c r="F14" s="44">
        <v>64</v>
      </c>
      <c r="G14" s="44">
        <v>64</v>
      </c>
      <c r="H14" s="44">
        <v>65</v>
      </c>
      <c r="I14" s="44">
        <v>66</v>
      </c>
      <c r="J14" s="44">
        <v>64</v>
      </c>
      <c r="K14" s="44">
        <v>64</v>
      </c>
      <c r="L14" s="44">
        <v>65</v>
      </c>
      <c r="M14" s="44">
        <v>65</v>
      </c>
    </row>
    <row r="15" spans="1:23" s="21" customFormat="1" ht="11.25" customHeight="1" x14ac:dyDescent="0.2">
      <c r="A15" s="46" t="s">
        <v>5</v>
      </c>
      <c r="B15" s="44">
        <v>23795</v>
      </c>
      <c r="C15" s="44">
        <v>23814</v>
      </c>
      <c r="D15" s="44">
        <v>23865</v>
      </c>
      <c r="E15" s="44">
        <v>23876</v>
      </c>
      <c r="F15" s="44">
        <v>23904</v>
      </c>
      <c r="G15" s="44">
        <v>23904</v>
      </c>
      <c r="H15" s="44">
        <v>23985</v>
      </c>
      <c r="I15" s="44">
        <v>23980</v>
      </c>
      <c r="J15" s="44">
        <v>24017</v>
      </c>
      <c r="K15" s="44">
        <v>24144</v>
      </c>
      <c r="L15" s="44">
        <v>24170</v>
      </c>
      <c r="M15" s="44">
        <v>24141</v>
      </c>
    </row>
    <row r="16" spans="1:23" s="21" customFormat="1" ht="11.25" customHeight="1" x14ac:dyDescent="0.2">
      <c r="A16" s="46" t="s">
        <v>6</v>
      </c>
      <c r="B16" s="44">
        <v>5482</v>
      </c>
      <c r="C16" s="44">
        <v>5474</v>
      </c>
      <c r="D16" s="44">
        <v>5487</v>
      </c>
      <c r="E16" s="44">
        <v>5505</v>
      </c>
      <c r="F16" s="44">
        <v>5511</v>
      </c>
      <c r="G16" s="44">
        <v>5542</v>
      </c>
      <c r="H16" s="44">
        <v>5550</v>
      </c>
      <c r="I16" s="44">
        <v>5540</v>
      </c>
      <c r="J16" s="44">
        <v>5549</v>
      </c>
      <c r="K16" s="44">
        <v>5572</v>
      </c>
      <c r="L16" s="44">
        <v>5575</v>
      </c>
      <c r="M16" s="44">
        <v>5544</v>
      </c>
    </row>
    <row r="17" spans="1:106" s="21" customFormat="1" ht="11.25" customHeight="1" x14ac:dyDescent="0.2">
      <c r="A17" s="46" t="s">
        <v>7</v>
      </c>
      <c r="B17" s="44">
        <v>24189</v>
      </c>
      <c r="C17" s="44">
        <v>24161</v>
      </c>
      <c r="D17" s="44">
        <v>24252</v>
      </c>
      <c r="E17" s="44">
        <v>24323</v>
      </c>
      <c r="F17" s="44">
        <v>24311</v>
      </c>
      <c r="G17" s="44">
        <v>24326</v>
      </c>
      <c r="H17" s="44">
        <v>24396</v>
      </c>
      <c r="I17" s="44">
        <v>24453</v>
      </c>
      <c r="J17" s="44">
        <v>24471</v>
      </c>
      <c r="K17" s="44">
        <v>24547</v>
      </c>
      <c r="L17" s="44">
        <v>24560</v>
      </c>
      <c r="M17" s="44">
        <v>24558</v>
      </c>
    </row>
    <row r="18" spans="1:106" s="21" customFormat="1" ht="18.75" customHeight="1" x14ac:dyDescent="0.2">
      <c r="A18" s="48" t="s">
        <v>11</v>
      </c>
      <c r="B18" s="24">
        <f t="shared" ref="B18:M18" si="0">SUM(B10:B17)</f>
        <v>77202</v>
      </c>
      <c r="C18" s="24">
        <f t="shared" si="0"/>
        <v>77168</v>
      </c>
      <c r="D18" s="24">
        <f t="shared" si="0"/>
        <v>77371</v>
      </c>
      <c r="E18" s="24">
        <f t="shared" si="0"/>
        <v>77613</v>
      </c>
      <c r="F18" s="24">
        <f t="shared" si="0"/>
        <v>77745</v>
      </c>
      <c r="G18" s="24">
        <f t="shared" si="0"/>
        <v>77769</v>
      </c>
      <c r="H18" s="24">
        <f>SUM(H10:H17)</f>
        <v>78056</v>
      </c>
      <c r="I18" s="24">
        <f>SUM(I10:I17)</f>
        <v>78061</v>
      </c>
      <c r="J18" s="24">
        <f t="shared" si="0"/>
        <v>78070</v>
      </c>
      <c r="K18" s="24">
        <f>SUM(K10:K17)</f>
        <v>78410</v>
      </c>
      <c r="L18" s="24">
        <f>SUM(L10:L17)</f>
        <v>78360</v>
      </c>
      <c r="M18" s="24">
        <f t="shared" si="0"/>
        <v>78160</v>
      </c>
    </row>
    <row r="19" spans="1:106" s="13" customFormat="1" ht="20.25" customHeight="1" x14ac:dyDescent="0.2">
      <c r="A19" s="49" t="s">
        <v>25</v>
      </c>
      <c r="B19" s="25">
        <f>+(B18-'2012'!M18)/'2012'!M18*100</f>
        <v>-4.4020922885700968E-2</v>
      </c>
      <c r="C19" s="25">
        <f t="shared" ref="C19:I19" si="1">+(C18-B18)/B18*100</f>
        <v>-4.4040309836532732E-2</v>
      </c>
      <c r="D19" s="25">
        <f t="shared" si="1"/>
        <v>0.26306240928882441</v>
      </c>
      <c r="E19" s="25">
        <f t="shared" si="1"/>
        <v>0.3127786896899355</v>
      </c>
      <c r="F19" s="25">
        <f t="shared" si="1"/>
        <v>0.17007460090448764</v>
      </c>
      <c r="G19" s="25">
        <f t="shared" si="1"/>
        <v>3.0870152421377577E-2</v>
      </c>
      <c r="H19" s="25">
        <f t="shared" si="1"/>
        <v>0.36904164898609987</v>
      </c>
      <c r="I19" s="25">
        <f t="shared" si="1"/>
        <v>6.4056574766834075E-3</v>
      </c>
      <c r="J19" s="25">
        <f>+(J18-I18)/I18*100</f>
        <v>1.1529444921279513E-2</v>
      </c>
      <c r="K19" s="25">
        <f>+(K18-J18)/J18*100</f>
        <v>0.4355065966440374</v>
      </c>
      <c r="L19" s="25">
        <f>+(L18-K18)/K18*100</f>
        <v>-6.3767376610126256E-2</v>
      </c>
      <c r="M19" s="25">
        <f>+(M18-L18)/L18*100</f>
        <v>-0.25523226135783561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spans="1:106" ht="10.5" customHeight="1" x14ac:dyDescent="0.2"/>
    <row r="21" spans="1:106" ht="46.5" customHeight="1" x14ac:dyDescent="0.2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06" x14ac:dyDescent="0.2">
      <c r="A22" s="12"/>
      <c r="B22" s="14"/>
      <c r="C22" s="1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06" s="6" customFormat="1" ht="11.25" x14ac:dyDescent="0.2">
      <c r="A23" s="16" t="s">
        <v>28</v>
      </c>
      <c r="B23" s="22"/>
      <c r="C23" s="22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06" ht="9.75" customHeight="1" x14ac:dyDescent="0.2">
      <c r="A24" s="12"/>
    </row>
    <row r="28" spans="1:106" ht="12.75" customHeight="1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06" ht="12.75" customHeight="1" x14ac:dyDescent="0.2"/>
    <row r="30" spans="1:106" ht="12.75" customHeight="1" x14ac:dyDescent="0.2"/>
    <row r="31" spans="1:106" ht="12.75" customHeight="1" x14ac:dyDescent="0.2">
      <c r="B31" s="11"/>
      <c r="C31" s="11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0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</sheetData>
  <mergeCells count="8">
    <mergeCell ref="A21:M21"/>
    <mergeCell ref="A8:A9"/>
    <mergeCell ref="A1:M1"/>
    <mergeCell ref="A2:M2"/>
    <mergeCell ref="A3:M3"/>
    <mergeCell ref="B8:M8"/>
    <mergeCell ref="A6:M6"/>
    <mergeCell ref="A7:M7"/>
  </mergeCells>
  <printOptions horizontalCentered="1"/>
  <pageMargins left="0.39370078740157483" right="0.39370078740157483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2"/>
  <sheetViews>
    <sheetView showGridLines="0" zoomScaleNormal="100" workbookViewId="0">
      <selection activeCell="P13" sqref="P13"/>
    </sheetView>
  </sheetViews>
  <sheetFormatPr baseColWidth="10" defaultColWidth="9.85546875" defaultRowHeight="12.75" x14ac:dyDescent="0.2"/>
  <cols>
    <col min="1" max="1" width="35.28515625" customWidth="1"/>
    <col min="2" max="3" width="9.28515625" customWidth="1"/>
    <col min="4" max="13" width="9.28515625" style="26" customWidth="1"/>
    <col min="14" max="22" width="11.42578125" customWidth="1"/>
  </cols>
  <sheetData>
    <row r="1" spans="1:22" s="3" customFormat="1" ht="15.75" x14ac:dyDescent="0.2">
      <c r="A1" s="98" t="s">
        <v>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4"/>
      <c r="O1" s="4"/>
      <c r="P1" s="4"/>
      <c r="Q1" s="4"/>
      <c r="R1" s="4"/>
      <c r="S1" s="4"/>
      <c r="T1" s="4"/>
      <c r="U1" s="4"/>
      <c r="V1" s="4"/>
    </row>
    <row r="2" spans="1:22" s="5" customFormat="1" x14ac:dyDescent="0.2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6"/>
      <c r="O2" s="6"/>
      <c r="P2" s="6"/>
      <c r="Q2" s="6"/>
      <c r="R2" s="6"/>
      <c r="S2" s="6"/>
      <c r="T2" s="6"/>
      <c r="U2" s="6"/>
      <c r="V2" s="6"/>
    </row>
    <row r="3" spans="1:22" s="5" customFormat="1" x14ac:dyDescent="0.2">
      <c r="A3" s="99">
        <v>2014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6"/>
      <c r="O3" s="6"/>
      <c r="P3" s="6"/>
      <c r="Q3" s="6"/>
      <c r="R3" s="6"/>
      <c r="S3" s="6"/>
      <c r="T3" s="6"/>
      <c r="U3" s="6"/>
      <c r="V3" s="6"/>
    </row>
    <row r="4" spans="1:22" s="5" customForma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6"/>
      <c r="O4" s="6"/>
      <c r="P4" s="6"/>
      <c r="Q4" s="6"/>
      <c r="R4" s="6"/>
      <c r="S4" s="6"/>
      <c r="T4" s="6"/>
      <c r="U4" s="6"/>
      <c r="V4" s="6"/>
    </row>
    <row r="5" spans="1:22" s="5" customForma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6"/>
      <c r="O5" s="6"/>
      <c r="P5" s="6"/>
      <c r="Q5" s="6"/>
      <c r="R5" s="6"/>
      <c r="S5" s="6"/>
      <c r="T5" s="6"/>
      <c r="U5" s="6"/>
      <c r="V5" s="6"/>
    </row>
    <row r="6" spans="1:22" s="5" customFormat="1" ht="12.75" customHeight="1" x14ac:dyDescent="0.2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6"/>
      <c r="O6" s="6"/>
      <c r="P6" s="6"/>
      <c r="Q6" s="6"/>
      <c r="R6" s="6"/>
      <c r="S6" s="6"/>
      <c r="T6" s="6"/>
      <c r="U6" s="6"/>
      <c r="V6" s="6"/>
    </row>
    <row r="7" spans="1:22" s="5" customFormat="1" ht="12.75" customHeight="1" x14ac:dyDescent="0.2">
      <c r="A7" s="105" t="s">
        <v>30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6"/>
      <c r="O7" s="6"/>
      <c r="P7" s="6"/>
      <c r="Q7" s="6"/>
      <c r="R7" s="6"/>
      <c r="S7" s="6"/>
      <c r="T7" s="6"/>
      <c r="U7" s="6"/>
      <c r="V7" s="6"/>
    </row>
    <row r="8" spans="1:22" s="21" customFormat="1" ht="14.25" customHeight="1" x14ac:dyDescent="0.2">
      <c r="A8" s="107" t="s">
        <v>10</v>
      </c>
      <c r="B8" s="107">
        <v>2014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22" s="21" customFormat="1" ht="14.25" customHeight="1" x14ac:dyDescent="0.2">
      <c r="A9" s="107"/>
      <c r="B9" s="52" t="s">
        <v>14</v>
      </c>
      <c r="C9" s="52" t="s">
        <v>15</v>
      </c>
      <c r="D9" s="55" t="s">
        <v>16</v>
      </c>
      <c r="E9" s="56" t="s">
        <v>17</v>
      </c>
      <c r="F9" s="57" t="s">
        <v>18</v>
      </c>
      <c r="G9" s="58" t="s">
        <v>19</v>
      </c>
      <c r="H9" s="59" t="s">
        <v>20</v>
      </c>
      <c r="I9" s="60" t="s">
        <v>21</v>
      </c>
      <c r="J9" s="61" t="s">
        <v>22</v>
      </c>
      <c r="K9" s="63" t="s">
        <v>23</v>
      </c>
      <c r="L9" s="63" t="s">
        <v>24</v>
      </c>
      <c r="M9" s="63" t="s">
        <v>13</v>
      </c>
    </row>
    <row r="10" spans="1:22" s="21" customFormat="1" x14ac:dyDescent="0.2">
      <c r="A10" s="43" t="s">
        <v>0</v>
      </c>
      <c r="B10" s="44">
        <v>2094</v>
      </c>
      <c r="C10" s="44">
        <v>2097</v>
      </c>
      <c r="D10" s="44">
        <v>2129</v>
      </c>
      <c r="E10" s="44">
        <v>2146</v>
      </c>
      <c r="F10" s="44">
        <v>2149</v>
      </c>
      <c r="G10" s="44">
        <v>2164</v>
      </c>
      <c r="H10" s="44">
        <v>2162</v>
      </c>
      <c r="I10" s="44">
        <v>2185</v>
      </c>
      <c r="J10" s="44">
        <v>2209</v>
      </c>
      <c r="K10" s="44">
        <v>2207</v>
      </c>
      <c r="L10" s="44">
        <v>2208</v>
      </c>
      <c r="M10" s="44">
        <v>2219</v>
      </c>
    </row>
    <row r="11" spans="1:22" s="21" customFormat="1" ht="11.25" customHeight="1" x14ac:dyDescent="0.2">
      <c r="A11" s="46" t="s">
        <v>1</v>
      </c>
      <c r="B11" s="44">
        <v>140</v>
      </c>
      <c r="C11" s="44">
        <v>137</v>
      </c>
      <c r="D11" s="44">
        <v>133</v>
      </c>
      <c r="E11" s="44">
        <v>133</v>
      </c>
      <c r="F11" s="44">
        <v>131</v>
      </c>
      <c r="G11" s="44">
        <v>128</v>
      </c>
      <c r="H11" s="44">
        <v>127</v>
      </c>
      <c r="I11" s="44">
        <v>129</v>
      </c>
      <c r="J11" s="44">
        <v>127</v>
      </c>
      <c r="K11" s="44">
        <v>127</v>
      </c>
      <c r="L11" s="44">
        <v>126</v>
      </c>
      <c r="M11" s="44">
        <v>127</v>
      </c>
    </row>
    <row r="12" spans="1:22" s="21" customFormat="1" ht="11.25" customHeight="1" x14ac:dyDescent="0.2">
      <c r="A12" s="46" t="s">
        <v>2</v>
      </c>
      <c r="B12" s="44">
        <v>13150</v>
      </c>
      <c r="C12" s="44">
        <v>13115</v>
      </c>
      <c r="D12" s="44">
        <v>13140</v>
      </c>
      <c r="E12" s="44">
        <v>13097</v>
      </c>
      <c r="F12" s="44">
        <v>13140</v>
      </c>
      <c r="G12" s="44">
        <v>13155</v>
      </c>
      <c r="H12" s="44">
        <v>13177</v>
      </c>
      <c r="I12" s="44">
        <v>13223</v>
      </c>
      <c r="J12" s="44">
        <v>13270</v>
      </c>
      <c r="K12" s="44">
        <v>13381</v>
      </c>
      <c r="L12" s="44">
        <v>13358</v>
      </c>
      <c r="M12" s="44">
        <v>13385</v>
      </c>
    </row>
    <row r="13" spans="1:22" s="21" customFormat="1" ht="11.25" customHeight="1" x14ac:dyDescent="0.2">
      <c r="A13" s="46" t="s">
        <v>3</v>
      </c>
      <c r="B13" s="44">
        <v>8390</v>
      </c>
      <c r="C13" s="44">
        <v>8378</v>
      </c>
      <c r="D13" s="44">
        <v>8541</v>
      </c>
      <c r="E13" s="44">
        <v>8599</v>
      </c>
      <c r="F13" s="44">
        <v>8693</v>
      </c>
      <c r="G13" s="44">
        <v>8768</v>
      </c>
      <c r="H13" s="44">
        <v>8818</v>
      </c>
      <c r="I13" s="44">
        <v>8872</v>
      </c>
      <c r="J13" s="44">
        <v>8916</v>
      </c>
      <c r="K13" s="44">
        <v>9011</v>
      </c>
      <c r="L13" s="44">
        <v>8942</v>
      </c>
      <c r="M13" s="44">
        <v>8925</v>
      </c>
    </row>
    <row r="14" spans="1:22" s="21" customFormat="1" ht="11.25" customHeight="1" x14ac:dyDescent="0.2">
      <c r="A14" s="46" t="s">
        <v>4</v>
      </c>
      <c r="B14" s="44">
        <v>67</v>
      </c>
      <c r="C14" s="44">
        <v>68</v>
      </c>
      <c r="D14" s="44">
        <v>68</v>
      </c>
      <c r="E14" s="44">
        <v>71</v>
      </c>
      <c r="F14" s="44">
        <v>70</v>
      </c>
      <c r="G14" s="44">
        <v>69</v>
      </c>
      <c r="H14" s="44">
        <v>69</v>
      </c>
      <c r="I14" s="44">
        <v>70</v>
      </c>
      <c r="J14" s="44">
        <v>71</v>
      </c>
      <c r="K14" s="44">
        <v>70</v>
      </c>
      <c r="L14" s="44">
        <v>71</v>
      </c>
      <c r="M14" s="44">
        <v>71</v>
      </c>
    </row>
    <row r="15" spans="1:22" s="21" customFormat="1" ht="11.25" customHeight="1" x14ac:dyDescent="0.2">
      <c r="A15" s="46" t="s">
        <v>5</v>
      </c>
      <c r="B15" s="44">
        <v>24098</v>
      </c>
      <c r="C15" s="44">
        <v>23918</v>
      </c>
      <c r="D15" s="44">
        <v>23915</v>
      </c>
      <c r="E15" s="44">
        <v>23889</v>
      </c>
      <c r="F15" s="44">
        <v>23927</v>
      </c>
      <c r="G15" s="44">
        <v>23951</v>
      </c>
      <c r="H15" s="44">
        <v>24073</v>
      </c>
      <c r="I15" s="44">
        <v>24162</v>
      </c>
      <c r="J15" s="44">
        <v>24254</v>
      </c>
      <c r="K15" s="44">
        <v>24409</v>
      </c>
      <c r="L15" s="44">
        <v>24427</v>
      </c>
      <c r="M15" s="44">
        <v>24507</v>
      </c>
    </row>
    <row r="16" spans="1:22" s="21" customFormat="1" ht="11.25" customHeight="1" x14ac:dyDescent="0.2">
      <c r="A16" s="46" t="s">
        <v>6</v>
      </c>
      <c r="B16" s="44">
        <v>5537</v>
      </c>
      <c r="C16" s="44">
        <v>5553</v>
      </c>
      <c r="D16" s="44">
        <v>5598</v>
      </c>
      <c r="E16" s="44">
        <v>5653</v>
      </c>
      <c r="F16" s="44">
        <v>5731</v>
      </c>
      <c r="G16" s="44">
        <v>5775</v>
      </c>
      <c r="H16" s="44">
        <v>5840</v>
      </c>
      <c r="I16" s="44">
        <v>5884</v>
      </c>
      <c r="J16" s="44">
        <v>5888</v>
      </c>
      <c r="K16" s="44">
        <v>5911</v>
      </c>
      <c r="L16" s="44">
        <v>5892</v>
      </c>
      <c r="M16" s="44">
        <v>5883</v>
      </c>
    </row>
    <row r="17" spans="1:105" s="21" customFormat="1" ht="11.25" customHeight="1" x14ac:dyDescent="0.2">
      <c r="A17" s="46" t="s">
        <v>7</v>
      </c>
      <c r="B17" s="44">
        <v>24484</v>
      </c>
      <c r="C17" s="44">
        <v>24371</v>
      </c>
      <c r="D17" s="44">
        <v>24492</v>
      </c>
      <c r="E17" s="44">
        <v>24521</v>
      </c>
      <c r="F17" s="44">
        <v>24610</v>
      </c>
      <c r="G17" s="44">
        <v>24708</v>
      </c>
      <c r="H17" s="44">
        <v>24797</v>
      </c>
      <c r="I17" s="44">
        <v>24823</v>
      </c>
      <c r="J17" s="44">
        <v>24902</v>
      </c>
      <c r="K17" s="44">
        <v>25069</v>
      </c>
      <c r="L17" s="44">
        <v>25075</v>
      </c>
      <c r="M17" s="44">
        <v>25182</v>
      </c>
    </row>
    <row r="18" spans="1:105" s="21" customFormat="1" ht="18.75" customHeight="1" x14ac:dyDescent="0.2">
      <c r="A18" s="48" t="s">
        <v>11</v>
      </c>
      <c r="B18" s="24">
        <f t="shared" ref="B18:M18" si="0">SUM(B10:B17)</f>
        <v>77960</v>
      </c>
      <c r="C18" s="24">
        <f t="shared" si="0"/>
        <v>77637</v>
      </c>
      <c r="D18" s="24">
        <f t="shared" si="0"/>
        <v>78016</v>
      </c>
      <c r="E18" s="24">
        <f t="shared" si="0"/>
        <v>78109</v>
      </c>
      <c r="F18" s="24">
        <f t="shared" si="0"/>
        <v>78451</v>
      </c>
      <c r="G18" s="24">
        <f t="shared" si="0"/>
        <v>78718</v>
      </c>
      <c r="H18" s="24">
        <f t="shared" si="0"/>
        <v>79063</v>
      </c>
      <c r="I18" s="24">
        <f t="shared" si="0"/>
        <v>79348</v>
      </c>
      <c r="J18" s="24">
        <f t="shared" si="0"/>
        <v>79637</v>
      </c>
      <c r="K18" s="24">
        <f>SUM(K10:K17)</f>
        <v>80185</v>
      </c>
      <c r="L18" s="24">
        <f>SUM(L10:L17)</f>
        <v>80099</v>
      </c>
      <c r="M18" s="24">
        <f t="shared" si="0"/>
        <v>80299</v>
      </c>
    </row>
    <row r="19" spans="1:105" s="13" customFormat="1" ht="20.25" customHeight="1" x14ac:dyDescent="0.2">
      <c r="A19" s="49" t="s">
        <v>25</v>
      </c>
      <c r="B19" s="25">
        <f>+(B18-'2013'!M18)/'2013'!M18*100</f>
        <v>-0.25588536335721601</v>
      </c>
      <c r="C19" s="25">
        <f t="shared" ref="C19:I19" si="1">+(C18-B18)/B18*100</f>
        <v>-0.41431503335043612</v>
      </c>
      <c r="D19" s="25">
        <f t="shared" si="1"/>
        <v>0.48816930072001746</v>
      </c>
      <c r="E19" s="25">
        <f t="shared" si="1"/>
        <v>0.11920631665299425</v>
      </c>
      <c r="F19" s="25">
        <f t="shared" si="1"/>
        <v>0.43784967161274629</v>
      </c>
      <c r="G19" s="25">
        <f t="shared" si="1"/>
        <v>0.34033982995755313</v>
      </c>
      <c r="H19" s="25">
        <f t="shared" si="1"/>
        <v>0.43827333011509439</v>
      </c>
      <c r="I19" s="25">
        <f t="shared" si="1"/>
        <v>0.36047202863539202</v>
      </c>
      <c r="J19" s="25">
        <f>+(J18-I18)/I18*100</f>
        <v>0.36421837979533195</v>
      </c>
      <c r="K19" s="25">
        <f>+(K18-J18)/J18*100</f>
        <v>0.68812235518665943</v>
      </c>
      <c r="L19" s="25">
        <f>+(L18-K18)/K18*100</f>
        <v>-0.10725197979672009</v>
      </c>
      <c r="M19" s="25">
        <f>+(M18-L18)/L18*100</f>
        <v>0.2496910073783693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</row>
    <row r="20" spans="1:105" ht="10.5" customHeight="1" x14ac:dyDescent="0.2"/>
    <row r="21" spans="1:105" ht="46.5" customHeight="1" x14ac:dyDescent="0.2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05" x14ac:dyDescent="0.2">
      <c r="A22" s="12"/>
      <c r="B22" s="14"/>
      <c r="C22" s="1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05" s="6" customFormat="1" ht="11.25" x14ac:dyDescent="0.2">
      <c r="A23" s="16" t="s">
        <v>28</v>
      </c>
      <c r="B23" s="22"/>
      <c r="C23" s="22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05" ht="9.75" customHeight="1" x14ac:dyDescent="0.2">
      <c r="A24" s="12"/>
    </row>
    <row r="26" spans="1:105" x14ac:dyDescent="0.2">
      <c r="M26" s="65"/>
    </row>
    <row r="27" spans="1:105" x14ac:dyDescent="0.2">
      <c r="M27" s="65"/>
    </row>
    <row r="28" spans="1:105" ht="12.75" customHeight="1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05" ht="12.75" customHeight="1" x14ac:dyDescent="0.2"/>
    <row r="30" spans="1:105" ht="12.75" customHeight="1" x14ac:dyDescent="0.2"/>
    <row r="31" spans="1:105" ht="12.75" customHeight="1" x14ac:dyDescent="0.2">
      <c r="B31" s="11"/>
      <c r="C31" s="11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0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</sheetData>
  <mergeCells count="8">
    <mergeCell ref="A21:M21"/>
    <mergeCell ref="A1:M1"/>
    <mergeCell ref="A2:M2"/>
    <mergeCell ref="A3:M3"/>
    <mergeCell ref="A6:M6"/>
    <mergeCell ref="A7:M7"/>
    <mergeCell ref="A8:A9"/>
    <mergeCell ref="B8:M8"/>
  </mergeCells>
  <printOptions horizontalCentered="1"/>
  <pageMargins left="0.39370078740157483" right="0.39370078740157483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2"/>
  <sheetViews>
    <sheetView workbookViewId="0">
      <selection activeCell="P13" sqref="P13"/>
    </sheetView>
  </sheetViews>
  <sheetFormatPr baseColWidth="10" defaultColWidth="9.85546875" defaultRowHeight="12.75" x14ac:dyDescent="0.2"/>
  <cols>
    <col min="1" max="1" width="35.28515625" customWidth="1"/>
    <col min="2" max="3" width="9.28515625" customWidth="1"/>
    <col min="4" max="13" width="9.28515625" style="26" customWidth="1"/>
    <col min="14" max="21" width="11.42578125" customWidth="1"/>
  </cols>
  <sheetData>
    <row r="1" spans="1:21" s="3" customFormat="1" ht="15.75" x14ac:dyDescent="0.2">
      <c r="A1" s="98" t="s">
        <v>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4"/>
      <c r="O1" s="4"/>
      <c r="P1" s="4"/>
      <c r="Q1" s="4"/>
      <c r="R1" s="4"/>
      <c r="S1" s="4"/>
      <c r="T1" s="4"/>
      <c r="U1" s="4"/>
    </row>
    <row r="2" spans="1:21" s="5" customFormat="1" x14ac:dyDescent="0.2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6"/>
      <c r="O2" s="6"/>
      <c r="P2" s="6"/>
      <c r="Q2" s="6"/>
      <c r="R2" s="6"/>
      <c r="S2" s="6"/>
      <c r="T2" s="6"/>
      <c r="U2" s="6"/>
    </row>
    <row r="3" spans="1:21" s="5" customFormat="1" x14ac:dyDescent="0.2">
      <c r="A3" s="99">
        <v>2015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6"/>
      <c r="O3" s="6"/>
      <c r="P3" s="6"/>
      <c r="Q3" s="6"/>
      <c r="R3" s="6"/>
      <c r="S3" s="6"/>
      <c r="T3" s="6"/>
      <c r="U3" s="6"/>
    </row>
    <row r="4" spans="1:21" s="5" customForma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6"/>
      <c r="O4" s="6"/>
      <c r="P4" s="6"/>
      <c r="Q4" s="6"/>
      <c r="R4" s="6"/>
      <c r="S4" s="6"/>
      <c r="T4" s="6"/>
      <c r="U4" s="6"/>
    </row>
    <row r="5" spans="1:21" s="5" customForma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6"/>
      <c r="O5" s="6"/>
      <c r="P5" s="6"/>
      <c r="Q5" s="6"/>
      <c r="R5" s="6"/>
      <c r="S5" s="6"/>
      <c r="T5" s="6"/>
      <c r="U5" s="6"/>
    </row>
    <row r="6" spans="1:21" s="5" customFormat="1" ht="12.75" customHeight="1" x14ac:dyDescent="0.2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U6" s="6"/>
    </row>
    <row r="7" spans="1:21" s="5" customFormat="1" ht="12.75" customHeight="1" x14ac:dyDescent="0.2">
      <c r="A7" s="105" t="s">
        <v>30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U7" s="6"/>
    </row>
    <row r="8" spans="1:21" s="21" customFormat="1" ht="14.25" customHeight="1" x14ac:dyDescent="0.2">
      <c r="A8" s="107" t="s">
        <v>10</v>
      </c>
      <c r="B8" s="107">
        <v>2015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21" s="21" customFormat="1" ht="14.25" customHeight="1" x14ac:dyDescent="0.2">
      <c r="A9" s="107"/>
      <c r="B9" s="64" t="s">
        <v>14</v>
      </c>
      <c r="C9" s="64" t="s">
        <v>15</v>
      </c>
      <c r="D9" s="64" t="s">
        <v>16</v>
      </c>
      <c r="E9" s="64" t="s">
        <v>17</v>
      </c>
      <c r="F9" s="64" t="s">
        <v>18</v>
      </c>
      <c r="G9" s="64" t="s">
        <v>19</v>
      </c>
      <c r="H9" s="64" t="s">
        <v>20</v>
      </c>
      <c r="I9" s="64" t="s">
        <v>21</v>
      </c>
      <c r="J9" s="64" t="s">
        <v>22</v>
      </c>
      <c r="K9" s="64" t="s">
        <v>23</v>
      </c>
      <c r="L9" s="64" t="s">
        <v>24</v>
      </c>
      <c r="M9" s="64" t="s">
        <v>13</v>
      </c>
      <c r="N9"/>
      <c r="O9"/>
      <c r="P9"/>
      <c r="Q9"/>
      <c r="R9"/>
      <c r="S9"/>
      <c r="T9"/>
    </row>
    <row r="10" spans="1:21" s="21" customFormat="1" x14ac:dyDescent="0.2">
      <c r="A10" s="43" t="s">
        <v>0</v>
      </c>
      <c r="B10" s="44">
        <v>2238</v>
      </c>
      <c r="C10" s="44">
        <v>2240</v>
      </c>
      <c r="D10" s="44">
        <v>2256</v>
      </c>
      <c r="E10" s="44">
        <v>2273</v>
      </c>
      <c r="F10" s="44">
        <v>2292</v>
      </c>
      <c r="G10" s="44">
        <v>2309</v>
      </c>
      <c r="H10" s="44">
        <v>2321</v>
      </c>
      <c r="I10" s="44">
        <v>2349</v>
      </c>
      <c r="J10" s="44">
        <v>2374</v>
      </c>
      <c r="K10" s="44">
        <v>2408</v>
      </c>
      <c r="L10" s="44">
        <v>2401</v>
      </c>
      <c r="M10" s="44">
        <v>2445</v>
      </c>
      <c r="N10"/>
      <c r="O10"/>
      <c r="P10"/>
      <c r="Q10"/>
      <c r="R10"/>
      <c r="S10"/>
      <c r="T10"/>
    </row>
    <row r="11" spans="1:21" s="21" customFormat="1" ht="11.25" customHeight="1" x14ac:dyDescent="0.2">
      <c r="A11" s="46" t="s">
        <v>1</v>
      </c>
      <c r="B11" s="44">
        <v>128</v>
      </c>
      <c r="C11" s="44">
        <v>127</v>
      </c>
      <c r="D11" s="44">
        <v>125</v>
      </c>
      <c r="E11" s="44">
        <v>123</v>
      </c>
      <c r="F11" s="44">
        <v>123</v>
      </c>
      <c r="G11" s="44">
        <v>123</v>
      </c>
      <c r="H11" s="44">
        <v>123</v>
      </c>
      <c r="I11" s="44">
        <v>124</v>
      </c>
      <c r="J11" s="44">
        <v>121</v>
      </c>
      <c r="K11" s="44">
        <v>122</v>
      </c>
      <c r="L11" s="44">
        <v>123</v>
      </c>
      <c r="M11" s="44">
        <v>126</v>
      </c>
      <c r="N11"/>
      <c r="O11"/>
      <c r="P11"/>
      <c r="Q11"/>
      <c r="R11"/>
      <c r="S11"/>
      <c r="T11"/>
    </row>
    <row r="12" spans="1:21" s="21" customFormat="1" ht="11.25" customHeight="1" x14ac:dyDescent="0.2">
      <c r="A12" s="46" t="s">
        <v>2</v>
      </c>
      <c r="B12" s="44">
        <v>13398</v>
      </c>
      <c r="C12" s="44">
        <v>13449</v>
      </c>
      <c r="D12" s="44">
        <v>13455</v>
      </c>
      <c r="E12" s="44">
        <v>13537</v>
      </c>
      <c r="F12" s="44">
        <v>13514</v>
      </c>
      <c r="G12" s="44">
        <v>13649</v>
      </c>
      <c r="H12" s="44">
        <v>13590</v>
      </c>
      <c r="I12" s="44">
        <v>13714</v>
      </c>
      <c r="J12" s="44">
        <v>13563</v>
      </c>
      <c r="K12" s="44">
        <v>13757</v>
      </c>
      <c r="L12" s="44">
        <v>13531</v>
      </c>
      <c r="M12" s="44">
        <v>13663</v>
      </c>
      <c r="N12"/>
      <c r="O12"/>
      <c r="P12"/>
      <c r="Q12"/>
      <c r="R12"/>
      <c r="S12"/>
      <c r="T12"/>
    </row>
    <row r="13" spans="1:21" s="21" customFormat="1" ht="11.25" customHeight="1" x14ac:dyDescent="0.2">
      <c r="A13" s="46" t="s">
        <v>3</v>
      </c>
      <c r="B13" s="44">
        <v>8878</v>
      </c>
      <c r="C13" s="44">
        <v>8866</v>
      </c>
      <c r="D13" s="44">
        <v>9011</v>
      </c>
      <c r="E13" s="44">
        <v>9051</v>
      </c>
      <c r="F13" s="44">
        <v>9126</v>
      </c>
      <c r="G13" s="44">
        <v>9254</v>
      </c>
      <c r="H13" s="44">
        <v>9285</v>
      </c>
      <c r="I13" s="44">
        <v>9356</v>
      </c>
      <c r="J13" s="44">
        <v>9332</v>
      </c>
      <c r="K13" s="44">
        <v>9462</v>
      </c>
      <c r="L13" s="44">
        <v>9323</v>
      </c>
      <c r="M13" s="44">
        <v>8976</v>
      </c>
      <c r="N13"/>
      <c r="O13"/>
      <c r="P13"/>
      <c r="Q13"/>
      <c r="R13"/>
      <c r="S13"/>
      <c r="T13"/>
    </row>
    <row r="14" spans="1:21" s="21" customFormat="1" ht="11.25" customHeight="1" x14ac:dyDescent="0.2">
      <c r="A14" s="46" t="s">
        <v>4</v>
      </c>
      <c r="B14" s="44">
        <v>72</v>
      </c>
      <c r="C14" s="44">
        <v>74</v>
      </c>
      <c r="D14" s="44">
        <v>76</v>
      </c>
      <c r="E14" s="44">
        <v>74</v>
      </c>
      <c r="F14" s="44">
        <v>77</v>
      </c>
      <c r="G14" s="44">
        <v>77</v>
      </c>
      <c r="H14" s="44">
        <v>76</v>
      </c>
      <c r="I14" s="44">
        <v>74</v>
      </c>
      <c r="J14" s="44">
        <v>73</v>
      </c>
      <c r="K14" s="44">
        <v>75</v>
      </c>
      <c r="L14" s="44">
        <v>73</v>
      </c>
      <c r="M14" s="44">
        <v>79</v>
      </c>
      <c r="N14"/>
      <c r="O14"/>
      <c r="P14"/>
      <c r="Q14"/>
      <c r="R14"/>
      <c r="S14"/>
      <c r="T14"/>
    </row>
    <row r="15" spans="1:21" s="21" customFormat="1" ht="11.25" customHeight="1" x14ac:dyDescent="0.2">
      <c r="A15" s="46" t="s">
        <v>5</v>
      </c>
      <c r="B15" s="44">
        <v>24499</v>
      </c>
      <c r="C15" s="44">
        <v>24575</v>
      </c>
      <c r="D15" s="44">
        <v>24627</v>
      </c>
      <c r="E15" s="44">
        <v>24818</v>
      </c>
      <c r="F15" s="44">
        <v>24748</v>
      </c>
      <c r="G15" s="44">
        <v>25011</v>
      </c>
      <c r="H15" s="44">
        <v>24886</v>
      </c>
      <c r="I15" s="44">
        <v>25248</v>
      </c>
      <c r="J15" s="44">
        <v>24898</v>
      </c>
      <c r="K15" s="44">
        <v>25441</v>
      </c>
      <c r="L15" s="44">
        <v>24908</v>
      </c>
      <c r="M15" s="44">
        <v>25583</v>
      </c>
      <c r="N15"/>
      <c r="O15"/>
      <c r="P15"/>
      <c r="Q15"/>
      <c r="R15"/>
      <c r="S15"/>
      <c r="T15"/>
    </row>
    <row r="16" spans="1:21" s="21" customFormat="1" ht="11.25" customHeight="1" x14ac:dyDescent="0.2">
      <c r="A16" s="46" t="s">
        <v>6</v>
      </c>
      <c r="B16" s="44">
        <v>5891</v>
      </c>
      <c r="C16" s="44">
        <v>5870</v>
      </c>
      <c r="D16" s="44">
        <v>5880</v>
      </c>
      <c r="E16" s="44">
        <v>5908</v>
      </c>
      <c r="F16" s="44">
        <v>5900</v>
      </c>
      <c r="G16" s="44">
        <v>5939</v>
      </c>
      <c r="H16" s="44">
        <v>5915</v>
      </c>
      <c r="I16" s="44">
        <v>5950</v>
      </c>
      <c r="J16" s="44">
        <v>5916</v>
      </c>
      <c r="K16" s="44">
        <v>6021</v>
      </c>
      <c r="L16" s="44">
        <v>5923</v>
      </c>
      <c r="M16" s="44">
        <v>5965</v>
      </c>
      <c r="N16"/>
      <c r="O16"/>
      <c r="P16"/>
      <c r="Q16"/>
      <c r="R16"/>
      <c r="S16"/>
      <c r="T16"/>
    </row>
    <row r="17" spans="1:104" s="21" customFormat="1" ht="11.25" customHeight="1" x14ac:dyDescent="0.2">
      <c r="A17" s="46" t="s">
        <v>7</v>
      </c>
      <c r="B17" s="44">
        <v>25218</v>
      </c>
      <c r="C17" s="44">
        <v>25327</v>
      </c>
      <c r="D17" s="44">
        <v>25383</v>
      </c>
      <c r="E17" s="44">
        <v>25535</v>
      </c>
      <c r="F17" s="44">
        <v>25467</v>
      </c>
      <c r="G17" s="44">
        <v>25698</v>
      </c>
      <c r="H17" s="44">
        <v>25610</v>
      </c>
      <c r="I17" s="44">
        <v>25869</v>
      </c>
      <c r="J17" s="44">
        <v>25551</v>
      </c>
      <c r="K17" s="44">
        <v>26047</v>
      </c>
      <c r="L17" s="44">
        <v>25623</v>
      </c>
      <c r="M17" s="44">
        <v>26120</v>
      </c>
      <c r="N17"/>
      <c r="O17"/>
      <c r="P17"/>
      <c r="Q17"/>
      <c r="R17"/>
      <c r="S17"/>
      <c r="T17"/>
    </row>
    <row r="18" spans="1:104" s="21" customFormat="1" ht="18.75" customHeight="1" x14ac:dyDescent="0.2">
      <c r="A18" s="48" t="s">
        <v>11</v>
      </c>
      <c r="B18" s="24">
        <f t="shared" ref="B18:M18" si="0">SUM(B10:B17)</f>
        <v>80322</v>
      </c>
      <c r="C18" s="24">
        <f t="shared" si="0"/>
        <v>80528</v>
      </c>
      <c r="D18" s="24">
        <f t="shared" si="0"/>
        <v>80813</v>
      </c>
      <c r="E18" s="24">
        <f t="shared" si="0"/>
        <v>81319</v>
      </c>
      <c r="F18" s="24">
        <f t="shared" si="0"/>
        <v>81247</v>
      </c>
      <c r="G18" s="24">
        <f t="shared" si="0"/>
        <v>82060</v>
      </c>
      <c r="H18" s="24">
        <f t="shared" si="0"/>
        <v>81806</v>
      </c>
      <c r="I18" s="24">
        <f t="shared" si="0"/>
        <v>82684</v>
      </c>
      <c r="J18" s="24">
        <f t="shared" si="0"/>
        <v>81828</v>
      </c>
      <c r="K18" s="24">
        <f t="shared" si="0"/>
        <v>83333</v>
      </c>
      <c r="L18" s="24">
        <f t="shared" si="0"/>
        <v>81905</v>
      </c>
      <c r="M18" s="24">
        <f t="shared" si="0"/>
        <v>82957</v>
      </c>
      <c r="N18"/>
      <c r="O18"/>
      <c r="P18"/>
      <c r="Q18"/>
      <c r="R18" t="s">
        <v>31</v>
      </c>
      <c r="S18"/>
      <c r="T18"/>
      <c r="U18" s="15"/>
      <c r="V18" s="15"/>
      <c r="W18" s="15"/>
      <c r="X18" s="15"/>
      <c r="Y18" s="15"/>
      <c r="Z18" s="15"/>
      <c r="AA18" s="15"/>
    </row>
    <row r="19" spans="1:104" s="13" customFormat="1" ht="20.25" customHeight="1" x14ac:dyDescent="0.2">
      <c r="A19" s="49" t="s">
        <v>25</v>
      </c>
      <c r="B19" s="25">
        <f>+(B18-'2014'!M18)/'2014'!M18*100</f>
        <v>2.8642946985641165E-2</v>
      </c>
      <c r="C19" s="25">
        <f t="shared" ref="C19:I19" si="1">+(C18-B18)/B18*100</f>
        <v>0.25646771743731478</v>
      </c>
      <c r="D19" s="25">
        <f t="shared" si="1"/>
        <v>0.35391416650109281</v>
      </c>
      <c r="E19" s="25">
        <f t="shared" si="1"/>
        <v>0.62613688391719158</v>
      </c>
      <c r="F19" s="25">
        <f t="shared" si="1"/>
        <v>-8.8540193558700922E-2</v>
      </c>
      <c r="G19" s="25">
        <f t="shared" si="1"/>
        <v>1.0006523317784042</v>
      </c>
      <c r="H19" s="25">
        <f t="shared" si="1"/>
        <v>-0.30952961247867411</v>
      </c>
      <c r="I19" s="25">
        <f t="shared" si="1"/>
        <v>1.0732709092242623</v>
      </c>
      <c r="J19" s="25">
        <f>+(J18-I18)/I18*100</f>
        <v>-1.0352667988970055</v>
      </c>
      <c r="K19" s="25">
        <f>+(K18-J18)/J18*100</f>
        <v>1.8392237375959328</v>
      </c>
      <c r="L19" s="25">
        <f>+(L18-K18)/K18*100</f>
        <v>-1.7136068544274179</v>
      </c>
      <c r="M19" s="25">
        <f>+(M18-L18)/L18*100</f>
        <v>1.2844148708870031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</row>
    <row r="20" spans="1:104" ht="10.5" customHeight="1" x14ac:dyDescent="0.2"/>
    <row r="21" spans="1:104" ht="46.5" customHeight="1" x14ac:dyDescent="0.2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04" x14ac:dyDescent="0.2">
      <c r="A22" s="12"/>
      <c r="B22" s="14"/>
      <c r="C22" s="14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104" s="6" customFormat="1" x14ac:dyDescent="0.2">
      <c r="A23" s="16" t="s">
        <v>28</v>
      </c>
      <c r="B23" s="22"/>
      <c r="C23" s="22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104" ht="9.75" customHeight="1" x14ac:dyDescent="0.2">
      <c r="A24" s="12"/>
    </row>
    <row r="26" spans="1:104" x14ac:dyDescent="0.2">
      <c r="M26" s="65"/>
    </row>
    <row r="27" spans="1:104" x14ac:dyDescent="0.2">
      <c r="M27" s="65"/>
    </row>
    <row r="28" spans="1:104" ht="12.75" customHeight="1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04" ht="12.75" customHeight="1" x14ac:dyDescent="0.2"/>
    <row r="30" spans="1:104" ht="12.75" customHeight="1" x14ac:dyDescent="0.2"/>
    <row r="31" spans="1:104" ht="12.75" customHeight="1" x14ac:dyDescent="0.2">
      <c r="B31" s="11"/>
      <c r="C31" s="11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0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</sheetData>
  <mergeCells count="8">
    <mergeCell ref="A21:M21"/>
    <mergeCell ref="A1:M1"/>
    <mergeCell ref="A2:M2"/>
    <mergeCell ref="A3:M3"/>
    <mergeCell ref="A6:M6"/>
    <mergeCell ref="A7:M7"/>
    <mergeCell ref="A8:A9"/>
    <mergeCell ref="B8:M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P13" sqref="P13"/>
    </sheetView>
  </sheetViews>
  <sheetFormatPr baseColWidth="10" defaultRowHeight="12.75" x14ac:dyDescent="0.2"/>
  <cols>
    <col min="1" max="1" width="34.5703125" customWidth="1"/>
    <col min="2" max="13" width="9.28515625" customWidth="1"/>
  </cols>
  <sheetData>
    <row r="1" spans="1:13" ht="15.75" x14ac:dyDescent="0.2">
      <c r="A1" s="98" t="s">
        <v>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x14ac:dyDescent="0.2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x14ac:dyDescent="0.2">
      <c r="A3" s="99">
        <v>2016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x14ac:dyDescent="0.2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 x14ac:dyDescent="0.2">
      <c r="A7" s="105" t="s">
        <v>30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x14ac:dyDescent="0.2">
      <c r="A8" s="107" t="s">
        <v>10</v>
      </c>
      <c r="B8" s="107">
        <v>2016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3" x14ac:dyDescent="0.2">
      <c r="A9" s="107"/>
      <c r="B9" s="68" t="s">
        <v>14</v>
      </c>
      <c r="C9" s="68" t="s">
        <v>15</v>
      </c>
      <c r="D9" s="68" t="s">
        <v>16</v>
      </c>
      <c r="E9" s="68" t="s">
        <v>17</v>
      </c>
      <c r="F9" s="68" t="s">
        <v>18</v>
      </c>
      <c r="G9" s="68" t="s">
        <v>19</v>
      </c>
      <c r="H9" s="68" t="s">
        <v>20</v>
      </c>
      <c r="I9" s="68" t="s">
        <v>21</v>
      </c>
      <c r="J9" s="68" t="s">
        <v>22</v>
      </c>
      <c r="K9" s="68" t="s">
        <v>23</v>
      </c>
      <c r="L9" s="68" t="s">
        <v>24</v>
      </c>
      <c r="M9" s="68" t="s">
        <v>13</v>
      </c>
    </row>
    <row r="10" spans="1:13" x14ac:dyDescent="0.2">
      <c r="A10" s="46" t="s">
        <v>0</v>
      </c>
      <c r="B10" s="44">
        <v>2452</v>
      </c>
      <c r="C10" s="44">
        <v>2461</v>
      </c>
      <c r="D10" s="44">
        <v>2470</v>
      </c>
      <c r="E10" s="44">
        <v>2477</v>
      </c>
      <c r="F10" s="44">
        <v>2501</v>
      </c>
      <c r="G10" s="44">
        <v>2518</v>
      </c>
      <c r="H10" s="44">
        <v>2521</v>
      </c>
      <c r="I10" s="44">
        <v>2540</v>
      </c>
      <c r="J10" s="44">
        <v>2558</v>
      </c>
      <c r="K10" s="44">
        <v>2581</v>
      </c>
      <c r="L10" s="44">
        <v>2604</v>
      </c>
      <c r="M10" s="44">
        <v>2615</v>
      </c>
    </row>
    <row r="11" spans="1:13" x14ac:dyDescent="0.2">
      <c r="A11" s="46" t="s">
        <v>1</v>
      </c>
      <c r="B11" s="44">
        <v>123</v>
      </c>
      <c r="C11" s="44">
        <v>123</v>
      </c>
      <c r="D11" s="44">
        <v>125</v>
      </c>
      <c r="E11" s="44">
        <v>122</v>
      </c>
      <c r="F11" s="44">
        <v>124</v>
      </c>
      <c r="G11" s="44">
        <v>123</v>
      </c>
      <c r="H11" s="44">
        <v>123</v>
      </c>
      <c r="I11" s="44">
        <v>122</v>
      </c>
      <c r="J11" s="44">
        <v>122</v>
      </c>
      <c r="K11" s="44">
        <v>120</v>
      </c>
      <c r="L11" s="44">
        <v>121</v>
      </c>
      <c r="M11" s="44">
        <v>121</v>
      </c>
    </row>
    <row r="12" spans="1:13" x14ac:dyDescent="0.2">
      <c r="A12" s="46" t="s">
        <v>2</v>
      </c>
      <c r="B12" s="44">
        <v>13665</v>
      </c>
      <c r="C12" s="44">
        <v>13719</v>
      </c>
      <c r="D12" s="44">
        <v>13761</v>
      </c>
      <c r="E12" s="44">
        <v>13795</v>
      </c>
      <c r="F12" s="44">
        <v>13834</v>
      </c>
      <c r="G12" s="44">
        <v>13853</v>
      </c>
      <c r="H12" s="44">
        <v>13877</v>
      </c>
      <c r="I12" s="44">
        <v>13929</v>
      </c>
      <c r="J12" s="44">
        <v>13966</v>
      </c>
      <c r="K12" s="44">
        <v>14065</v>
      </c>
      <c r="L12" s="44">
        <v>14102</v>
      </c>
      <c r="M12" s="44">
        <v>14113</v>
      </c>
    </row>
    <row r="13" spans="1:13" x14ac:dyDescent="0.2">
      <c r="A13" s="46" t="s">
        <v>3</v>
      </c>
      <c r="B13" s="44">
        <v>8866</v>
      </c>
      <c r="C13" s="44">
        <v>8995</v>
      </c>
      <c r="D13" s="44">
        <v>9061</v>
      </c>
      <c r="E13" s="44">
        <v>9210</v>
      </c>
      <c r="F13" s="44">
        <v>9285</v>
      </c>
      <c r="G13" s="44">
        <v>9388</v>
      </c>
      <c r="H13" s="44">
        <v>9408</v>
      </c>
      <c r="I13" s="44">
        <v>9472</v>
      </c>
      <c r="J13" s="44">
        <v>9556</v>
      </c>
      <c r="K13" s="44">
        <v>9582</v>
      </c>
      <c r="L13" s="44">
        <v>9632</v>
      </c>
      <c r="M13" s="44">
        <v>9597</v>
      </c>
    </row>
    <row r="14" spans="1:13" x14ac:dyDescent="0.2">
      <c r="A14" s="46" t="s">
        <v>4</v>
      </c>
      <c r="B14" s="44">
        <v>79</v>
      </c>
      <c r="C14" s="44">
        <v>85</v>
      </c>
      <c r="D14" s="44">
        <v>85</v>
      </c>
      <c r="E14" s="44">
        <v>85</v>
      </c>
      <c r="F14" s="44">
        <v>86</v>
      </c>
      <c r="G14" s="44">
        <v>84</v>
      </c>
      <c r="H14" s="44">
        <v>84</v>
      </c>
      <c r="I14" s="44">
        <v>84</v>
      </c>
      <c r="J14" s="44">
        <v>88</v>
      </c>
      <c r="K14" s="44">
        <v>91</v>
      </c>
      <c r="L14" s="44">
        <v>93</v>
      </c>
      <c r="M14" s="44">
        <v>94</v>
      </c>
    </row>
    <row r="15" spans="1:13" x14ac:dyDescent="0.2">
      <c r="A15" s="46" t="s">
        <v>5</v>
      </c>
      <c r="B15" s="44">
        <v>25575</v>
      </c>
      <c r="C15" s="44">
        <v>25603</v>
      </c>
      <c r="D15" s="44">
        <v>25644</v>
      </c>
      <c r="E15" s="44">
        <v>25685</v>
      </c>
      <c r="F15" s="44">
        <v>25798</v>
      </c>
      <c r="G15" s="44">
        <v>25898</v>
      </c>
      <c r="H15" s="44">
        <v>25949</v>
      </c>
      <c r="I15" s="44">
        <v>26079</v>
      </c>
      <c r="J15" s="44">
        <v>26195</v>
      </c>
      <c r="K15" s="44">
        <v>26308</v>
      </c>
      <c r="L15" s="44">
        <v>26430</v>
      </c>
      <c r="M15" s="44">
        <v>26469</v>
      </c>
    </row>
    <row r="16" spans="1:13" x14ac:dyDescent="0.2">
      <c r="A16" s="46" t="s">
        <v>6</v>
      </c>
      <c r="B16" s="44">
        <v>5961</v>
      </c>
      <c r="C16" s="44">
        <v>5967</v>
      </c>
      <c r="D16" s="44">
        <v>5992</v>
      </c>
      <c r="E16" s="44">
        <v>6027</v>
      </c>
      <c r="F16" s="44">
        <v>6039</v>
      </c>
      <c r="G16" s="44">
        <v>6094</v>
      </c>
      <c r="H16" s="44">
        <v>6101</v>
      </c>
      <c r="I16" s="44">
        <v>6156</v>
      </c>
      <c r="J16" s="44">
        <v>6134</v>
      </c>
      <c r="K16" s="44">
        <v>6116</v>
      </c>
      <c r="L16" s="44">
        <v>6150</v>
      </c>
      <c r="M16" s="44">
        <v>6134</v>
      </c>
    </row>
    <row r="17" spans="1:13" x14ac:dyDescent="0.2">
      <c r="A17" s="46" t="s">
        <v>7</v>
      </c>
      <c r="B17" s="44">
        <v>26013</v>
      </c>
      <c r="C17" s="44">
        <v>26126</v>
      </c>
      <c r="D17" s="44">
        <v>26152</v>
      </c>
      <c r="E17" s="44">
        <v>26234</v>
      </c>
      <c r="F17" s="44">
        <v>26334</v>
      </c>
      <c r="G17" s="44">
        <v>26421</v>
      </c>
      <c r="H17" s="44">
        <v>26496</v>
      </c>
      <c r="I17" s="44">
        <v>26642</v>
      </c>
      <c r="J17" s="44">
        <v>26744</v>
      </c>
      <c r="K17" s="44">
        <v>26880</v>
      </c>
      <c r="L17" s="44">
        <v>26946</v>
      </c>
      <c r="M17" s="44">
        <v>26954</v>
      </c>
    </row>
    <row r="18" spans="1:13" x14ac:dyDescent="0.2">
      <c r="A18" s="48" t="s">
        <v>11</v>
      </c>
      <c r="B18" s="24">
        <f t="shared" ref="B18:M18" si="0">SUM(B10:B17)</f>
        <v>82734</v>
      </c>
      <c r="C18" s="24">
        <f t="shared" si="0"/>
        <v>83079</v>
      </c>
      <c r="D18" s="24">
        <f t="shared" si="0"/>
        <v>83290</v>
      </c>
      <c r="E18" s="24">
        <f t="shared" si="0"/>
        <v>83635</v>
      </c>
      <c r="F18" s="24">
        <f t="shared" si="0"/>
        <v>84001</v>
      </c>
      <c r="G18" s="24">
        <f t="shared" si="0"/>
        <v>84379</v>
      </c>
      <c r="H18" s="24">
        <f t="shared" si="0"/>
        <v>84559</v>
      </c>
      <c r="I18" s="24">
        <f t="shared" si="0"/>
        <v>85024</v>
      </c>
      <c r="J18" s="24">
        <f t="shared" si="0"/>
        <v>85363</v>
      </c>
      <c r="K18" s="24">
        <f t="shared" si="0"/>
        <v>85743</v>
      </c>
      <c r="L18" s="24">
        <f t="shared" si="0"/>
        <v>86078</v>
      </c>
      <c r="M18" s="24">
        <f t="shared" si="0"/>
        <v>86097</v>
      </c>
    </row>
    <row r="19" spans="1:13" x14ac:dyDescent="0.2">
      <c r="A19" s="49" t="s">
        <v>25</v>
      </c>
      <c r="B19" s="25">
        <f>+(B18-'2015'!M18)/'2015'!M18*100</f>
        <v>-0.26881396386079531</v>
      </c>
      <c r="C19" s="25">
        <f>+(C18-B18)/B18*100</f>
        <v>0.4169990572195228</v>
      </c>
      <c r="D19" s="25">
        <f t="shared" ref="D19:I19" si="1">+(D18-C18)/C18*100</f>
        <v>0.2539751321031789</v>
      </c>
      <c r="E19" s="25">
        <f t="shared" si="1"/>
        <v>0.41421539200384194</v>
      </c>
      <c r="F19" s="25">
        <f t="shared" si="1"/>
        <v>0.43761583069289167</v>
      </c>
      <c r="G19" s="25">
        <f t="shared" si="1"/>
        <v>0.44999464292091762</v>
      </c>
      <c r="H19" s="25">
        <f t="shared" si="1"/>
        <v>0.21332322023252231</v>
      </c>
      <c r="I19" s="25">
        <f t="shared" si="1"/>
        <v>0.54991189583604339</v>
      </c>
      <c r="J19" s="25">
        <f>+(J18-I18)/I18*100</f>
        <v>0.39871095220173131</v>
      </c>
      <c r="K19" s="25">
        <f>+(K18-J18)/J18*100</f>
        <v>0.44515773813010323</v>
      </c>
      <c r="L19" s="25">
        <f>+(L18-K18)/K18*100</f>
        <v>0.39070244801324888</v>
      </c>
      <c r="M19" s="25">
        <f>+(M18-L18)/L18*100</f>
        <v>2.2073003554915309E-2</v>
      </c>
    </row>
    <row r="20" spans="1:13" x14ac:dyDescent="0.2"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6.25" customHeight="1" x14ac:dyDescent="0.2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x14ac:dyDescent="0.2">
      <c r="A22" s="12"/>
      <c r="B22" s="14"/>
      <c r="C22" s="1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x14ac:dyDescent="0.2">
      <c r="A23" s="16" t="s">
        <v>28</v>
      </c>
      <c r="B23" s="22"/>
      <c r="C23" s="22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mergeCells count="8">
    <mergeCell ref="A21:M21"/>
    <mergeCell ref="A1:M1"/>
    <mergeCell ref="A2:M2"/>
    <mergeCell ref="A3:M3"/>
    <mergeCell ref="A6:M6"/>
    <mergeCell ref="A7:M7"/>
    <mergeCell ref="A8:A9"/>
    <mergeCell ref="B8:M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19" sqref="B19"/>
    </sheetView>
  </sheetViews>
  <sheetFormatPr baseColWidth="10" defaultRowHeight="12.75" x14ac:dyDescent="0.2"/>
  <cols>
    <col min="1" max="1" width="34.5703125" customWidth="1"/>
    <col min="2" max="13" width="9.28515625" customWidth="1"/>
  </cols>
  <sheetData>
    <row r="1" spans="1:13" ht="15.75" x14ac:dyDescent="0.2">
      <c r="A1" s="98" t="s">
        <v>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x14ac:dyDescent="0.2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x14ac:dyDescent="0.2">
      <c r="A3" s="99">
        <v>2017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x14ac:dyDescent="0.2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 x14ac:dyDescent="0.2">
      <c r="A7" s="105" t="s">
        <v>30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x14ac:dyDescent="0.2">
      <c r="A8" s="107" t="s">
        <v>10</v>
      </c>
      <c r="B8" s="107">
        <v>2017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3" x14ac:dyDescent="0.2">
      <c r="A9" s="107"/>
      <c r="B9" s="71" t="s">
        <v>14</v>
      </c>
      <c r="C9" s="71" t="s">
        <v>15</v>
      </c>
      <c r="D9" s="71" t="s">
        <v>16</v>
      </c>
      <c r="E9" s="71" t="s">
        <v>17</v>
      </c>
      <c r="F9" s="71" t="s">
        <v>18</v>
      </c>
      <c r="G9" s="71" t="s">
        <v>19</v>
      </c>
      <c r="H9" s="71" t="s">
        <v>20</v>
      </c>
      <c r="I9" s="71" t="s">
        <v>21</v>
      </c>
      <c r="J9" s="71" t="s">
        <v>22</v>
      </c>
      <c r="K9" s="71" t="s">
        <v>23</v>
      </c>
      <c r="L9" s="71" t="s">
        <v>24</v>
      </c>
      <c r="M9" s="71" t="s">
        <v>13</v>
      </c>
    </row>
    <row r="10" spans="1:13" x14ac:dyDescent="0.2">
      <c r="A10" s="46" t="s">
        <v>0</v>
      </c>
      <c r="B10" s="44">
        <v>2629</v>
      </c>
      <c r="C10" s="44">
        <v>2646</v>
      </c>
      <c r="D10" s="44">
        <v>2667</v>
      </c>
      <c r="E10" s="44">
        <v>2685</v>
      </c>
      <c r="F10" s="44">
        <v>2713</v>
      </c>
      <c r="G10" s="44">
        <v>2725</v>
      </c>
      <c r="H10" s="44">
        <v>2733</v>
      </c>
      <c r="I10" s="44">
        <v>2754</v>
      </c>
      <c r="J10" s="44">
        <v>2762</v>
      </c>
      <c r="K10" s="44">
        <v>2784</v>
      </c>
      <c r="L10" s="44">
        <v>2789</v>
      </c>
      <c r="M10" s="44">
        <v>2804</v>
      </c>
    </row>
    <row r="11" spans="1:13" x14ac:dyDescent="0.2">
      <c r="A11" s="46" t="s">
        <v>1</v>
      </c>
      <c r="B11" s="44">
        <v>123</v>
      </c>
      <c r="C11" s="44">
        <v>120</v>
      </c>
      <c r="D11" s="44">
        <v>121</v>
      </c>
      <c r="E11" s="44">
        <v>122</v>
      </c>
      <c r="F11" s="44">
        <v>122</v>
      </c>
      <c r="G11" s="44">
        <v>121</v>
      </c>
      <c r="H11" s="44">
        <v>122</v>
      </c>
      <c r="I11" s="44">
        <v>124</v>
      </c>
      <c r="J11" s="44">
        <v>122</v>
      </c>
      <c r="K11" s="44">
        <v>119</v>
      </c>
      <c r="L11" s="44">
        <v>117</v>
      </c>
      <c r="M11" s="44">
        <v>117</v>
      </c>
    </row>
    <row r="12" spans="1:13" x14ac:dyDescent="0.2">
      <c r="A12" s="46" t="s">
        <v>2</v>
      </c>
      <c r="B12" s="44">
        <v>14120</v>
      </c>
      <c r="C12" s="44">
        <v>14210</v>
      </c>
      <c r="D12" s="44">
        <v>14287</v>
      </c>
      <c r="E12" s="44">
        <v>14306</v>
      </c>
      <c r="F12" s="44">
        <v>14343</v>
      </c>
      <c r="G12" s="44">
        <v>14379</v>
      </c>
      <c r="H12" s="44">
        <v>14413</v>
      </c>
      <c r="I12" s="44">
        <v>14475</v>
      </c>
      <c r="J12" s="44">
        <v>14542</v>
      </c>
      <c r="K12" s="44">
        <v>14646</v>
      </c>
      <c r="L12" s="44">
        <v>14686</v>
      </c>
      <c r="M12" s="44">
        <v>14699</v>
      </c>
    </row>
    <row r="13" spans="1:13" x14ac:dyDescent="0.2">
      <c r="A13" s="46" t="s">
        <v>3</v>
      </c>
      <c r="B13" s="44">
        <v>9550</v>
      </c>
      <c r="C13" s="44">
        <v>9637</v>
      </c>
      <c r="D13" s="44">
        <v>9818</v>
      </c>
      <c r="E13" s="44">
        <v>9886</v>
      </c>
      <c r="F13" s="44">
        <v>9922</v>
      </c>
      <c r="G13" s="44">
        <v>10017</v>
      </c>
      <c r="H13" s="44">
        <v>10093</v>
      </c>
      <c r="I13" s="44">
        <v>10272</v>
      </c>
      <c r="J13" s="44">
        <v>10308</v>
      </c>
      <c r="K13" s="44">
        <v>10360</v>
      </c>
      <c r="L13" s="44">
        <v>10361</v>
      </c>
      <c r="M13" s="44">
        <v>10318</v>
      </c>
    </row>
    <row r="14" spans="1:13" x14ac:dyDescent="0.2">
      <c r="A14" s="46" t="s">
        <v>4</v>
      </c>
      <c r="B14" s="44">
        <v>95</v>
      </c>
      <c r="C14" s="44">
        <v>93</v>
      </c>
      <c r="D14" s="44">
        <v>97</v>
      </c>
      <c r="E14" s="44">
        <v>96</v>
      </c>
      <c r="F14" s="44">
        <v>98</v>
      </c>
      <c r="G14" s="44">
        <v>98</v>
      </c>
      <c r="H14" s="44">
        <v>99</v>
      </c>
      <c r="I14" s="44">
        <v>101</v>
      </c>
      <c r="J14" s="44">
        <v>97</v>
      </c>
      <c r="K14" s="44">
        <v>101</v>
      </c>
      <c r="L14" s="44">
        <v>101</v>
      </c>
      <c r="M14" s="44">
        <v>102</v>
      </c>
    </row>
    <row r="15" spans="1:13" x14ac:dyDescent="0.2">
      <c r="A15" s="46" t="s">
        <v>5</v>
      </c>
      <c r="B15" s="44">
        <v>26462</v>
      </c>
      <c r="C15" s="44">
        <v>26596</v>
      </c>
      <c r="D15" s="44">
        <v>26774</v>
      </c>
      <c r="E15" s="44">
        <v>26813</v>
      </c>
      <c r="F15" s="44">
        <v>26895</v>
      </c>
      <c r="G15" s="44">
        <v>27112</v>
      </c>
      <c r="H15" s="44">
        <v>27240</v>
      </c>
      <c r="I15" s="44">
        <v>27373</v>
      </c>
      <c r="J15" s="44">
        <v>27468</v>
      </c>
      <c r="K15" s="44">
        <v>27626</v>
      </c>
      <c r="L15" s="44">
        <v>27739</v>
      </c>
      <c r="M15" s="44">
        <v>27734</v>
      </c>
    </row>
    <row r="16" spans="1:13" x14ac:dyDescent="0.2">
      <c r="A16" s="46" t="s">
        <v>6</v>
      </c>
      <c r="B16" s="44">
        <v>6133</v>
      </c>
      <c r="C16" s="44">
        <v>6147</v>
      </c>
      <c r="D16" s="44">
        <v>6161</v>
      </c>
      <c r="E16" s="44">
        <v>6176</v>
      </c>
      <c r="F16" s="44">
        <v>6170</v>
      </c>
      <c r="G16" s="44">
        <v>6195</v>
      </c>
      <c r="H16" s="44">
        <v>6170</v>
      </c>
      <c r="I16" s="44">
        <v>6196</v>
      </c>
      <c r="J16" s="44">
        <v>6178</v>
      </c>
      <c r="K16" s="44">
        <v>6188</v>
      </c>
      <c r="L16" s="44">
        <v>6177</v>
      </c>
      <c r="M16" s="44">
        <v>6176</v>
      </c>
    </row>
    <row r="17" spans="1:13" x14ac:dyDescent="0.2">
      <c r="A17" s="46" t="s">
        <v>7</v>
      </c>
      <c r="B17" s="44">
        <v>26989</v>
      </c>
      <c r="C17" s="44">
        <v>27160</v>
      </c>
      <c r="D17" s="44">
        <v>27319</v>
      </c>
      <c r="E17" s="44">
        <v>27373</v>
      </c>
      <c r="F17" s="44">
        <v>27423</v>
      </c>
      <c r="G17" s="44">
        <v>27524</v>
      </c>
      <c r="H17" s="44">
        <v>27669</v>
      </c>
      <c r="I17" s="44">
        <v>27855</v>
      </c>
      <c r="J17" s="44">
        <v>27978</v>
      </c>
      <c r="K17" s="44">
        <v>28128</v>
      </c>
      <c r="L17" s="44">
        <v>28184</v>
      </c>
      <c r="M17" s="44">
        <v>28175</v>
      </c>
    </row>
    <row r="18" spans="1:13" x14ac:dyDescent="0.2">
      <c r="A18" s="48" t="s">
        <v>11</v>
      </c>
      <c r="B18" s="24">
        <f t="shared" ref="B18:M18" si="0">SUM(B10:B17)</f>
        <v>86101</v>
      </c>
      <c r="C18" s="24">
        <f t="shared" si="0"/>
        <v>86609</v>
      </c>
      <c r="D18" s="24">
        <f t="shared" si="0"/>
        <v>87244</v>
      </c>
      <c r="E18" s="24">
        <f t="shared" si="0"/>
        <v>87457</v>
      </c>
      <c r="F18" s="24">
        <f t="shared" si="0"/>
        <v>87686</v>
      </c>
      <c r="G18" s="24">
        <f t="shared" si="0"/>
        <v>88171</v>
      </c>
      <c r="H18" s="24">
        <f t="shared" si="0"/>
        <v>88539</v>
      </c>
      <c r="I18" s="24">
        <f t="shared" si="0"/>
        <v>89150</v>
      </c>
      <c r="J18" s="24">
        <f t="shared" si="0"/>
        <v>89455</v>
      </c>
      <c r="K18" s="24">
        <f t="shared" si="0"/>
        <v>89952</v>
      </c>
      <c r="L18" s="24">
        <f t="shared" si="0"/>
        <v>90154</v>
      </c>
      <c r="M18" s="24">
        <f t="shared" si="0"/>
        <v>90125</v>
      </c>
    </row>
    <row r="19" spans="1:13" x14ac:dyDescent="0.2">
      <c r="A19" s="49" t="s">
        <v>25</v>
      </c>
      <c r="B19" s="25">
        <f>+(B18-'2016'!M18)/'2016'!M18*100</f>
        <v>4.6459226221587276E-3</v>
      </c>
      <c r="C19" s="25">
        <f>+(C18-B18)/B18*100</f>
        <v>0.59000476184945583</v>
      </c>
      <c r="D19" s="25">
        <f t="shared" ref="D19:I19" si="1">+(D18-C18)/C18*100</f>
        <v>0.73318015448740892</v>
      </c>
      <c r="E19" s="25">
        <f t="shared" si="1"/>
        <v>0.24414286369263213</v>
      </c>
      <c r="F19" s="25">
        <f t="shared" si="1"/>
        <v>0.26184296282744662</v>
      </c>
      <c r="G19" s="25">
        <f t="shared" si="1"/>
        <v>0.55310996054102135</v>
      </c>
      <c r="H19" s="25">
        <f t="shared" si="1"/>
        <v>0.41737079084959905</v>
      </c>
      <c r="I19" s="25">
        <f t="shared" si="1"/>
        <v>0.69009137216367922</v>
      </c>
      <c r="J19" s="25">
        <f>+(J18-I18)/I18*100</f>
        <v>0.34212002243409984</v>
      </c>
      <c r="K19" s="25">
        <f>+(K18-J18)/J18*100</f>
        <v>0.55558660779162716</v>
      </c>
      <c r="L19" s="25">
        <f>+(L18-K18)/K18*100</f>
        <v>0.22456421202419066</v>
      </c>
      <c r="M19" s="25">
        <f>+(M18-L18)/L18*100</f>
        <v>-3.2167180602080882E-2</v>
      </c>
    </row>
    <row r="20" spans="1:13" x14ac:dyDescent="0.2"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6.25" customHeight="1" x14ac:dyDescent="0.2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x14ac:dyDescent="0.2">
      <c r="A22" s="12"/>
      <c r="B22" s="14"/>
      <c r="C22" s="1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x14ac:dyDescent="0.2">
      <c r="A23" s="16" t="s">
        <v>28</v>
      </c>
      <c r="B23" s="22"/>
      <c r="C23" s="22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mergeCells count="8">
    <mergeCell ref="A21:M21"/>
    <mergeCell ref="A1:M1"/>
    <mergeCell ref="A2:M2"/>
    <mergeCell ref="A3:M3"/>
    <mergeCell ref="A6:M6"/>
    <mergeCell ref="A7:M7"/>
    <mergeCell ref="A8:A9"/>
    <mergeCell ref="B8:M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showGridLines="0" zoomScaleNormal="100" workbookViewId="0">
      <selection activeCell="M39" sqref="M39"/>
    </sheetView>
  </sheetViews>
  <sheetFormatPr baseColWidth="10" defaultColWidth="9.85546875" defaultRowHeight="12.75" x14ac:dyDescent="0.2"/>
  <cols>
    <col min="1" max="1" width="31.5703125" customWidth="1"/>
    <col min="2" max="13" width="9.28515625" customWidth="1"/>
    <col min="14" max="33" width="11.42578125" customWidth="1"/>
  </cols>
  <sheetData>
    <row r="1" spans="1:42" s="3" customFormat="1" ht="18.75" x14ac:dyDescent="0.2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s="5" customFormat="1" x14ac:dyDescent="0.2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s="5" customFormat="1" x14ac:dyDescent="0.2">
      <c r="A3" s="99">
        <v>2000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s="5" customForma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s="5" customForma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s="1" customFormat="1" ht="12.75" customHeight="1" x14ac:dyDescent="0.2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42" s="1" customFormat="1" ht="12.75" customHeight="1" x14ac:dyDescent="0.2">
      <c r="A7" s="105" t="s">
        <v>30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42" s="6" customFormat="1" ht="14.25" customHeight="1" x14ac:dyDescent="0.2">
      <c r="A8" s="107" t="s">
        <v>10</v>
      </c>
      <c r="B8" s="107">
        <v>2000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42" s="6" customFormat="1" ht="14.25" customHeight="1" x14ac:dyDescent="0.2">
      <c r="A9" s="107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</row>
    <row r="10" spans="1:42" s="6" customFormat="1" ht="11.25" x14ac:dyDescent="0.2">
      <c r="A10" s="43" t="s">
        <v>0</v>
      </c>
      <c r="B10" s="44">
        <v>1690</v>
      </c>
      <c r="C10" s="44">
        <v>1687</v>
      </c>
      <c r="D10" s="44">
        <v>1694</v>
      </c>
      <c r="E10" s="44">
        <v>1679</v>
      </c>
      <c r="F10" s="44">
        <v>1689</v>
      </c>
      <c r="G10" s="44">
        <v>1699</v>
      </c>
      <c r="H10" s="44">
        <v>1691</v>
      </c>
      <c r="I10" s="44">
        <v>1698</v>
      </c>
      <c r="J10" s="44">
        <v>1695</v>
      </c>
      <c r="K10" s="44">
        <v>1689</v>
      </c>
      <c r="L10" s="44">
        <v>1702</v>
      </c>
      <c r="M10" s="44">
        <v>1732</v>
      </c>
    </row>
    <row r="11" spans="1:42" s="6" customFormat="1" ht="11.25" x14ac:dyDescent="0.2">
      <c r="A11" s="45" t="s">
        <v>1</v>
      </c>
      <c r="B11" s="44">
        <v>94</v>
      </c>
      <c r="C11" s="44">
        <v>95</v>
      </c>
      <c r="D11" s="44">
        <v>96</v>
      </c>
      <c r="E11" s="44">
        <v>97</v>
      </c>
      <c r="F11" s="44">
        <v>100</v>
      </c>
      <c r="G11" s="44">
        <v>101</v>
      </c>
      <c r="H11" s="44">
        <v>102</v>
      </c>
      <c r="I11" s="44">
        <v>103</v>
      </c>
      <c r="J11" s="44">
        <v>102</v>
      </c>
      <c r="K11" s="44">
        <v>101</v>
      </c>
      <c r="L11" s="44">
        <v>103</v>
      </c>
      <c r="M11" s="44">
        <v>105</v>
      </c>
    </row>
    <row r="12" spans="1:42" s="6" customFormat="1" ht="11.25" x14ac:dyDescent="0.2">
      <c r="A12" s="45" t="s">
        <v>2</v>
      </c>
      <c r="B12" s="44">
        <v>13945</v>
      </c>
      <c r="C12" s="44">
        <v>13980</v>
      </c>
      <c r="D12" s="44">
        <v>14072</v>
      </c>
      <c r="E12" s="44">
        <v>14087</v>
      </c>
      <c r="F12" s="44">
        <v>14129</v>
      </c>
      <c r="G12" s="44">
        <v>14214</v>
      </c>
      <c r="H12" s="44">
        <v>14265</v>
      </c>
      <c r="I12" s="44">
        <v>14351</v>
      </c>
      <c r="J12" s="44">
        <v>14491</v>
      </c>
      <c r="K12" s="44">
        <v>14506</v>
      </c>
      <c r="L12" s="44">
        <v>14617</v>
      </c>
      <c r="M12" s="44">
        <v>14804</v>
      </c>
    </row>
    <row r="13" spans="1:42" s="6" customFormat="1" ht="11.25" x14ac:dyDescent="0.2">
      <c r="A13" s="45" t="s">
        <v>3</v>
      </c>
      <c r="B13" s="44">
        <v>8071</v>
      </c>
      <c r="C13" s="44">
        <v>8117</v>
      </c>
      <c r="D13" s="44">
        <v>8404</v>
      </c>
      <c r="E13" s="44">
        <v>8295</v>
      </c>
      <c r="F13" s="44">
        <v>8333</v>
      </c>
      <c r="G13" s="44">
        <v>8353</v>
      </c>
      <c r="H13" s="44">
        <v>8453</v>
      </c>
      <c r="I13" s="44">
        <v>8508</v>
      </c>
      <c r="J13" s="44">
        <v>8656</v>
      </c>
      <c r="K13" s="44">
        <v>8562</v>
      </c>
      <c r="L13" s="44">
        <v>8722</v>
      </c>
      <c r="M13" s="44">
        <v>9358</v>
      </c>
    </row>
    <row r="14" spans="1:42" s="6" customFormat="1" ht="11.25" x14ac:dyDescent="0.2">
      <c r="A14" s="45" t="s">
        <v>4</v>
      </c>
      <c r="B14" s="44">
        <v>41</v>
      </c>
      <c r="C14" s="44">
        <v>42</v>
      </c>
      <c r="D14" s="44">
        <v>41</v>
      </c>
      <c r="E14" s="44">
        <v>40</v>
      </c>
      <c r="F14" s="44">
        <v>40</v>
      </c>
      <c r="G14" s="44">
        <v>40</v>
      </c>
      <c r="H14" s="44">
        <v>39</v>
      </c>
      <c r="I14" s="44">
        <v>39</v>
      </c>
      <c r="J14" s="44">
        <v>41</v>
      </c>
      <c r="K14" s="44">
        <v>41</v>
      </c>
      <c r="L14" s="44">
        <v>41</v>
      </c>
      <c r="M14" s="44">
        <v>41</v>
      </c>
    </row>
    <row r="15" spans="1:42" s="6" customFormat="1" ht="11.25" x14ac:dyDescent="0.2">
      <c r="A15" s="45" t="s">
        <v>5</v>
      </c>
      <c r="B15" s="44">
        <v>19067</v>
      </c>
      <c r="C15" s="44">
        <v>19099</v>
      </c>
      <c r="D15" s="44">
        <v>19207</v>
      </c>
      <c r="E15" s="44">
        <v>19183</v>
      </c>
      <c r="F15" s="44">
        <v>19224</v>
      </c>
      <c r="G15" s="44">
        <v>19348</v>
      </c>
      <c r="H15" s="44">
        <v>19423</v>
      </c>
      <c r="I15" s="44">
        <v>19603</v>
      </c>
      <c r="J15" s="44">
        <v>19831</v>
      </c>
      <c r="K15" s="44">
        <v>19876</v>
      </c>
      <c r="L15" s="44">
        <v>20116</v>
      </c>
      <c r="M15" s="44">
        <v>20440</v>
      </c>
    </row>
    <row r="16" spans="1:42" s="6" customFormat="1" ht="11.25" x14ac:dyDescent="0.2">
      <c r="A16" s="45" t="s">
        <v>6</v>
      </c>
      <c r="B16" s="44">
        <v>3933</v>
      </c>
      <c r="C16" s="44">
        <v>3948</v>
      </c>
      <c r="D16" s="44">
        <v>3996</v>
      </c>
      <c r="E16" s="44">
        <v>4017</v>
      </c>
      <c r="F16" s="44">
        <v>4060</v>
      </c>
      <c r="G16" s="44">
        <v>4072</v>
      </c>
      <c r="H16" s="44">
        <v>4087</v>
      </c>
      <c r="I16" s="44">
        <v>4113</v>
      </c>
      <c r="J16" s="44">
        <v>4140</v>
      </c>
      <c r="K16" s="44">
        <v>4155</v>
      </c>
      <c r="L16" s="44">
        <v>4193</v>
      </c>
      <c r="M16" s="44">
        <v>4251</v>
      </c>
    </row>
    <row r="17" spans="1:33" s="6" customFormat="1" ht="11.25" x14ac:dyDescent="0.2">
      <c r="A17" s="45" t="s">
        <v>7</v>
      </c>
      <c r="B17" s="44">
        <v>17422</v>
      </c>
      <c r="C17" s="44">
        <v>17466</v>
      </c>
      <c r="D17" s="44">
        <v>17568</v>
      </c>
      <c r="E17" s="44">
        <v>17539</v>
      </c>
      <c r="F17" s="44">
        <v>17590</v>
      </c>
      <c r="G17" s="44">
        <v>17602</v>
      </c>
      <c r="H17" s="44">
        <v>17633</v>
      </c>
      <c r="I17" s="44">
        <v>17737</v>
      </c>
      <c r="J17" s="44">
        <v>17881</v>
      </c>
      <c r="K17" s="44">
        <v>17929</v>
      </c>
      <c r="L17" s="44">
        <v>18105</v>
      </c>
      <c r="M17" s="44">
        <v>18376</v>
      </c>
    </row>
    <row r="18" spans="1:33" s="6" customFormat="1" ht="11.25" x14ac:dyDescent="0.2">
      <c r="A18" s="48" t="s">
        <v>11</v>
      </c>
      <c r="B18" s="24">
        <f t="shared" ref="B18:M18" si="0">SUM(B10:B17)</f>
        <v>64263</v>
      </c>
      <c r="C18" s="24">
        <f t="shared" si="0"/>
        <v>64434</v>
      </c>
      <c r="D18" s="24">
        <f t="shared" si="0"/>
        <v>65078</v>
      </c>
      <c r="E18" s="24">
        <f t="shared" si="0"/>
        <v>64937</v>
      </c>
      <c r="F18" s="24">
        <f t="shared" si="0"/>
        <v>65165</v>
      </c>
      <c r="G18" s="24">
        <f t="shared" si="0"/>
        <v>65429</v>
      </c>
      <c r="H18" s="24">
        <f t="shared" si="0"/>
        <v>65693</v>
      </c>
      <c r="I18" s="24">
        <f t="shared" si="0"/>
        <v>66152</v>
      </c>
      <c r="J18" s="24">
        <f t="shared" si="0"/>
        <v>66837</v>
      </c>
      <c r="K18" s="24">
        <f t="shared" si="0"/>
        <v>66859</v>
      </c>
      <c r="L18" s="24">
        <f t="shared" si="0"/>
        <v>67599</v>
      </c>
      <c r="M18" s="24">
        <f t="shared" si="0"/>
        <v>69107</v>
      </c>
    </row>
    <row r="19" spans="1:33" s="1" customFormat="1" ht="20.25" customHeight="1" x14ac:dyDescent="0.2">
      <c r="A19" s="49" t="s">
        <v>25</v>
      </c>
      <c r="B19" s="25"/>
      <c r="C19" s="25">
        <f>+(C18-B18)/B18*100</f>
        <v>0.26609401988702674</v>
      </c>
      <c r="D19" s="25">
        <f t="shared" ref="D19:L19" si="1">+(D18-C18)/C18*100</f>
        <v>0.99947232827389265</v>
      </c>
      <c r="E19" s="25">
        <f t="shared" si="1"/>
        <v>-0.21666308122560621</v>
      </c>
      <c r="F19" s="25">
        <f t="shared" si="1"/>
        <v>0.35110953693579933</v>
      </c>
      <c r="G19" s="25">
        <f t="shared" si="1"/>
        <v>0.40512545077879225</v>
      </c>
      <c r="H19" s="25">
        <f t="shared" si="1"/>
        <v>0.40349080682877619</v>
      </c>
      <c r="I19" s="25">
        <f t="shared" si="1"/>
        <v>0.6987045803966937</v>
      </c>
      <c r="J19" s="25">
        <f t="shared" si="1"/>
        <v>1.0354940137864312</v>
      </c>
      <c r="K19" s="25">
        <f t="shared" si="1"/>
        <v>3.2915899875817285E-2</v>
      </c>
      <c r="L19" s="25">
        <f t="shared" si="1"/>
        <v>1.1068068622025455</v>
      </c>
      <c r="M19" s="25">
        <f>+(M18-L18)/L18*100</f>
        <v>2.2308022308022308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s="1" customFormat="1" ht="6.75" customHeight="1" x14ac:dyDescent="0.2">
      <c r="A20" s="2"/>
      <c r="B20" s="1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36" customHeight="1" x14ac:dyDescent="0.2">
      <c r="A21" s="97" t="s">
        <v>8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33" x14ac:dyDescent="0.2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33" s="20" customFormat="1" ht="12.75" customHeight="1" x14ac:dyDescent="0.2">
      <c r="A23" s="16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33" ht="8.25" customHeight="1" x14ac:dyDescent="0.2">
      <c r="A24" s="12"/>
    </row>
    <row r="26" spans="1:33" x14ac:dyDescent="0.2">
      <c r="B26" s="10"/>
      <c r="C26" s="10"/>
      <c r="D26" s="10"/>
      <c r="E26" s="10"/>
      <c r="F26" s="10"/>
      <c r="G26" s="10"/>
      <c r="H26" s="10"/>
    </row>
  </sheetData>
  <mergeCells count="9">
    <mergeCell ref="A21:M21"/>
    <mergeCell ref="A22:M22"/>
    <mergeCell ref="A1:M1"/>
    <mergeCell ref="A2:M2"/>
    <mergeCell ref="A3:M3"/>
    <mergeCell ref="A8:A9"/>
    <mergeCell ref="B8:M8"/>
    <mergeCell ref="A6:M6"/>
    <mergeCell ref="A7:M7"/>
  </mergeCells>
  <phoneticPr fontId="9" type="noConversion"/>
  <printOptions horizontalCentered="1"/>
  <pageMargins left="0.39370078740157483" right="0.39370078740157483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O32" sqref="O32"/>
    </sheetView>
  </sheetViews>
  <sheetFormatPr baseColWidth="10" defaultRowHeight="12.75" x14ac:dyDescent="0.2"/>
  <cols>
    <col min="1" max="1" width="34.5703125" customWidth="1"/>
    <col min="2" max="13" width="9.28515625" customWidth="1"/>
  </cols>
  <sheetData>
    <row r="1" spans="1:13" ht="15.75" x14ac:dyDescent="0.2">
      <c r="A1" s="98" t="s">
        <v>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x14ac:dyDescent="0.2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x14ac:dyDescent="0.2">
      <c r="A3" s="99">
        <v>2018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x14ac:dyDescent="0.2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 x14ac:dyDescent="0.2">
      <c r="A7" s="105" t="s">
        <v>30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x14ac:dyDescent="0.2">
      <c r="A8" s="107" t="s">
        <v>10</v>
      </c>
      <c r="B8" s="107">
        <v>2018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3" x14ac:dyDescent="0.2">
      <c r="A9" s="107"/>
      <c r="B9" s="75" t="s">
        <v>14</v>
      </c>
      <c r="C9" s="75" t="s">
        <v>15</v>
      </c>
      <c r="D9" s="75" t="s">
        <v>16</v>
      </c>
      <c r="E9" s="75" t="s">
        <v>17</v>
      </c>
      <c r="F9" s="75" t="s">
        <v>18</v>
      </c>
      <c r="G9" s="75" t="s">
        <v>19</v>
      </c>
      <c r="H9" s="75" t="s">
        <v>20</v>
      </c>
      <c r="I9" s="75" t="s">
        <v>21</v>
      </c>
      <c r="J9" s="75" t="s">
        <v>22</v>
      </c>
      <c r="K9" s="75" t="s">
        <v>23</v>
      </c>
      <c r="L9" s="75" t="s">
        <v>24</v>
      </c>
      <c r="M9" s="75" t="s">
        <v>13</v>
      </c>
    </row>
    <row r="10" spans="1:13" x14ac:dyDescent="0.2">
      <c r="A10" s="46" t="s">
        <v>0</v>
      </c>
      <c r="B10" s="44">
        <v>2815</v>
      </c>
      <c r="C10" s="44">
        <v>2839</v>
      </c>
      <c r="D10" s="44">
        <v>2859</v>
      </c>
      <c r="E10" s="44">
        <v>2895</v>
      </c>
      <c r="F10" s="44">
        <v>2903</v>
      </c>
      <c r="G10" s="44">
        <v>2921</v>
      </c>
      <c r="H10" s="44">
        <v>2931</v>
      </c>
      <c r="I10" s="44">
        <v>2938</v>
      </c>
      <c r="J10" s="44">
        <v>2959</v>
      </c>
      <c r="K10" s="44">
        <v>2988</v>
      </c>
      <c r="L10" s="44">
        <v>3000</v>
      </c>
      <c r="M10" s="44">
        <v>3008</v>
      </c>
    </row>
    <row r="11" spans="1:13" x14ac:dyDescent="0.2">
      <c r="A11" s="46" t="s">
        <v>1</v>
      </c>
      <c r="B11" s="44">
        <v>117</v>
      </c>
      <c r="C11" s="44">
        <v>118</v>
      </c>
      <c r="D11" s="44">
        <v>121</v>
      </c>
      <c r="E11" s="44">
        <v>124</v>
      </c>
      <c r="F11" s="44">
        <v>123</v>
      </c>
      <c r="G11" s="44">
        <v>127</v>
      </c>
      <c r="H11" s="44">
        <v>128</v>
      </c>
      <c r="I11" s="44">
        <v>129</v>
      </c>
      <c r="J11" s="44">
        <v>128</v>
      </c>
      <c r="K11" s="44">
        <v>126</v>
      </c>
      <c r="L11" s="44">
        <v>123</v>
      </c>
      <c r="M11" s="44">
        <v>124</v>
      </c>
    </row>
    <row r="12" spans="1:13" x14ac:dyDescent="0.2">
      <c r="A12" s="46" t="s">
        <v>2</v>
      </c>
      <c r="B12" s="44">
        <v>14735</v>
      </c>
      <c r="C12" s="44">
        <v>14787</v>
      </c>
      <c r="D12" s="44">
        <v>14830</v>
      </c>
      <c r="E12" s="44">
        <v>14873</v>
      </c>
      <c r="F12" s="44">
        <v>14892</v>
      </c>
      <c r="G12" s="44">
        <v>14951</v>
      </c>
      <c r="H12" s="44">
        <v>14964</v>
      </c>
      <c r="I12" s="44">
        <v>14996</v>
      </c>
      <c r="J12" s="44">
        <v>15025</v>
      </c>
      <c r="K12" s="44">
        <v>15053</v>
      </c>
      <c r="L12" s="44">
        <v>15067</v>
      </c>
      <c r="M12" s="44">
        <v>15012</v>
      </c>
    </row>
    <row r="13" spans="1:13" x14ac:dyDescent="0.2">
      <c r="A13" s="46" t="s">
        <v>3</v>
      </c>
      <c r="B13" s="44">
        <v>10313</v>
      </c>
      <c r="C13" s="44">
        <v>10429</v>
      </c>
      <c r="D13" s="44">
        <v>10480</v>
      </c>
      <c r="E13" s="44">
        <v>10624</v>
      </c>
      <c r="F13" s="44">
        <v>10623</v>
      </c>
      <c r="G13" s="44">
        <v>10710</v>
      </c>
      <c r="H13" s="44">
        <v>10801</v>
      </c>
      <c r="I13" s="44">
        <v>10920</v>
      </c>
      <c r="J13" s="44">
        <v>10990</v>
      </c>
      <c r="K13" s="44">
        <v>11054</v>
      </c>
      <c r="L13" s="44">
        <v>11028</v>
      </c>
      <c r="M13" s="44">
        <v>10911</v>
      </c>
    </row>
    <row r="14" spans="1:13" x14ac:dyDescent="0.2">
      <c r="A14" s="46" t="s">
        <v>4</v>
      </c>
      <c r="B14" s="44">
        <v>103</v>
      </c>
      <c r="C14" s="44">
        <v>106</v>
      </c>
      <c r="D14" s="44">
        <v>108</v>
      </c>
      <c r="E14" s="44">
        <v>108</v>
      </c>
      <c r="F14" s="44">
        <v>113</v>
      </c>
      <c r="G14" s="44">
        <v>115</v>
      </c>
      <c r="H14" s="44">
        <v>116</v>
      </c>
      <c r="I14" s="44">
        <v>119</v>
      </c>
      <c r="J14" s="44">
        <v>123</v>
      </c>
      <c r="K14" s="44">
        <v>126</v>
      </c>
      <c r="L14" s="44">
        <v>130</v>
      </c>
      <c r="M14" s="44">
        <v>128</v>
      </c>
    </row>
    <row r="15" spans="1:13" x14ac:dyDescent="0.2">
      <c r="A15" s="46" t="s">
        <v>5</v>
      </c>
      <c r="B15" s="44">
        <v>27660</v>
      </c>
      <c r="C15" s="44">
        <v>27727</v>
      </c>
      <c r="D15" s="44">
        <v>27841</v>
      </c>
      <c r="E15" s="44">
        <v>27964</v>
      </c>
      <c r="F15" s="44">
        <v>27978</v>
      </c>
      <c r="G15" s="44">
        <v>28070</v>
      </c>
      <c r="H15" s="44">
        <v>28157</v>
      </c>
      <c r="I15" s="44">
        <v>28292</v>
      </c>
      <c r="J15" s="44">
        <v>28328</v>
      </c>
      <c r="K15" s="44">
        <v>28427</v>
      </c>
      <c r="L15" s="44">
        <v>28497</v>
      </c>
      <c r="M15" s="44">
        <v>28474</v>
      </c>
    </row>
    <row r="16" spans="1:13" x14ac:dyDescent="0.2">
      <c r="A16" s="46" t="s">
        <v>6</v>
      </c>
      <c r="B16" s="44">
        <v>6167</v>
      </c>
      <c r="C16" s="44">
        <v>6169</v>
      </c>
      <c r="D16" s="44">
        <v>6188</v>
      </c>
      <c r="E16" s="44">
        <v>6189</v>
      </c>
      <c r="F16" s="44">
        <v>6214</v>
      </c>
      <c r="G16" s="44">
        <v>6221</v>
      </c>
      <c r="H16" s="44">
        <v>6238</v>
      </c>
      <c r="I16" s="44">
        <v>6271</v>
      </c>
      <c r="J16" s="44">
        <v>6260</v>
      </c>
      <c r="K16" s="44">
        <v>6258</v>
      </c>
      <c r="L16" s="44">
        <v>6256</v>
      </c>
      <c r="M16" s="44">
        <v>6241</v>
      </c>
    </row>
    <row r="17" spans="1:13" x14ac:dyDescent="0.2">
      <c r="A17" s="46" t="s">
        <v>7</v>
      </c>
      <c r="B17" s="44">
        <v>28203</v>
      </c>
      <c r="C17" s="44">
        <v>28408</v>
      </c>
      <c r="D17" s="44">
        <v>28507</v>
      </c>
      <c r="E17" s="44">
        <v>28633</v>
      </c>
      <c r="F17" s="44">
        <v>28754</v>
      </c>
      <c r="G17" s="44">
        <v>28849</v>
      </c>
      <c r="H17" s="44">
        <v>28947</v>
      </c>
      <c r="I17" s="44">
        <v>29139</v>
      </c>
      <c r="J17" s="44">
        <v>29245</v>
      </c>
      <c r="K17" s="44">
        <v>29434</v>
      </c>
      <c r="L17" s="44">
        <v>29489</v>
      </c>
      <c r="M17" s="44">
        <v>29472</v>
      </c>
    </row>
    <row r="18" spans="1:13" x14ac:dyDescent="0.2">
      <c r="A18" s="48" t="s">
        <v>11</v>
      </c>
      <c r="B18" s="24">
        <f t="shared" ref="B18:M18" si="0">SUM(B10:B17)</f>
        <v>90113</v>
      </c>
      <c r="C18" s="24">
        <f t="shared" si="0"/>
        <v>90583</v>
      </c>
      <c r="D18" s="24">
        <f t="shared" si="0"/>
        <v>90934</v>
      </c>
      <c r="E18" s="24">
        <f t="shared" si="0"/>
        <v>91410</v>
      </c>
      <c r="F18" s="24">
        <f t="shared" si="0"/>
        <v>91600</v>
      </c>
      <c r="G18" s="24">
        <f t="shared" si="0"/>
        <v>91964</v>
      </c>
      <c r="H18" s="24">
        <f t="shared" si="0"/>
        <v>92282</v>
      </c>
      <c r="I18" s="24">
        <f t="shared" si="0"/>
        <v>92804</v>
      </c>
      <c r="J18" s="24">
        <f t="shared" si="0"/>
        <v>93058</v>
      </c>
      <c r="K18" s="24">
        <f t="shared" si="0"/>
        <v>93466</v>
      </c>
      <c r="L18" s="24">
        <f t="shared" si="0"/>
        <v>93590</v>
      </c>
      <c r="M18" s="24">
        <f t="shared" si="0"/>
        <v>93370</v>
      </c>
    </row>
    <row r="19" spans="1:13" x14ac:dyDescent="0.2">
      <c r="A19" s="49" t="s">
        <v>25</v>
      </c>
      <c r="B19" s="25">
        <f>+(B18-'2017'!M18)/'2016'!M18*100</f>
        <v>-1.3937767866476183E-2</v>
      </c>
      <c r="C19" s="25">
        <f>+(C18-B18)/B18*100</f>
        <v>0.52156736541897397</v>
      </c>
      <c r="D19" s="25">
        <f t="shared" ref="D19:I19" si="1">+(D18-C18)/C18*100</f>
        <v>0.38748992636587437</v>
      </c>
      <c r="E19" s="25">
        <f t="shared" si="1"/>
        <v>0.5234565728990257</v>
      </c>
      <c r="F19" s="25">
        <f t="shared" si="1"/>
        <v>0.20785472049009956</v>
      </c>
      <c r="G19" s="25">
        <f t="shared" si="1"/>
        <v>0.3973799126637555</v>
      </c>
      <c r="H19" s="25">
        <f t="shared" si="1"/>
        <v>0.3457874820581967</v>
      </c>
      <c r="I19" s="25">
        <f t="shared" si="1"/>
        <v>0.56565744132116769</v>
      </c>
      <c r="J19" s="25">
        <f>+(J18-I18)/I18*100</f>
        <v>0.27369509934916597</v>
      </c>
      <c r="K19" s="25">
        <f>+(K18-J18)/J18*100</f>
        <v>0.43843624406284254</v>
      </c>
      <c r="L19" s="25">
        <f>+(L18-K18)/K18*100</f>
        <v>0.1326685639697858</v>
      </c>
      <c r="M19" s="25">
        <f>+(M18-L18)/L18*100</f>
        <v>-0.23506784912918047</v>
      </c>
    </row>
    <row r="20" spans="1:13" x14ac:dyDescent="0.2"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6.25" customHeight="1" x14ac:dyDescent="0.2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x14ac:dyDescent="0.2">
      <c r="A22" s="12"/>
      <c r="B22" s="14"/>
      <c r="C22" s="1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x14ac:dyDescent="0.2">
      <c r="A23" s="16" t="s">
        <v>28</v>
      </c>
      <c r="B23" s="22"/>
      <c r="C23" s="22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mergeCells count="8">
    <mergeCell ref="A21:M21"/>
    <mergeCell ref="A1:M1"/>
    <mergeCell ref="A2:M2"/>
    <mergeCell ref="A3:M3"/>
    <mergeCell ref="A6:M6"/>
    <mergeCell ref="A7:M7"/>
    <mergeCell ref="A8:A9"/>
    <mergeCell ref="B8:M8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H37" sqref="H37"/>
    </sheetView>
  </sheetViews>
  <sheetFormatPr baseColWidth="10" defaultRowHeight="12.75" x14ac:dyDescent="0.2"/>
  <cols>
    <col min="1" max="1" width="34.5703125" customWidth="1"/>
    <col min="2" max="13" width="9.28515625" customWidth="1"/>
  </cols>
  <sheetData>
    <row r="1" spans="1:13" ht="15.75" x14ac:dyDescent="0.2">
      <c r="A1" s="98" t="s">
        <v>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x14ac:dyDescent="0.2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x14ac:dyDescent="0.2">
      <c r="A3" s="99">
        <v>2019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x14ac:dyDescent="0.2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 x14ac:dyDescent="0.2">
      <c r="A7" s="105" t="s">
        <v>30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x14ac:dyDescent="0.2">
      <c r="A8" s="107" t="s">
        <v>10</v>
      </c>
      <c r="B8" s="107">
        <v>2019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3" x14ac:dyDescent="0.2">
      <c r="A9" s="107"/>
      <c r="B9" s="90" t="s">
        <v>14</v>
      </c>
      <c r="C9" s="90" t="s">
        <v>15</v>
      </c>
      <c r="D9" s="90" t="s">
        <v>16</v>
      </c>
      <c r="E9" s="90" t="s">
        <v>17</v>
      </c>
      <c r="F9" s="90" t="s">
        <v>18</v>
      </c>
      <c r="G9" s="90" t="s">
        <v>19</v>
      </c>
      <c r="H9" s="90" t="s">
        <v>20</v>
      </c>
      <c r="I9" s="90" t="s">
        <v>21</v>
      </c>
      <c r="J9" s="90" t="s">
        <v>22</v>
      </c>
      <c r="K9" s="90" t="s">
        <v>23</v>
      </c>
      <c r="L9" s="90" t="s">
        <v>24</v>
      </c>
      <c r="M9" s="90" t="s">
        <v>13</v>
      </c>
    </row>
    <row r="10" spans="1:13" x14ac:dyDescent="0.2">
      <c r="A10" s="46" t="s">
        <v>0</v>
      </c>
      <c r="B10" s="44">
        <v>3019</v>
      </c>
      <c r="C10" s="44">
        <v>3050</v>
      </c>
      <c r="D10" s="44">
        <v>3062</v>
      </c>
      <c r="E10" s="44">
        <v>3075</v>
      </c>
      <c r="F10" s="44"/>
      <c r="G10" s="44"/>
      <c r="H10" s="44"/>
      <c r="I10" s="44"/>
      <c r="J10" s="44"/>
      <c r="K10" s="44"/>
      <c r="L10" s="44"/>
      <c r="M10" s="44"/>
    </row>
    <row r="11" spans="1:13" x14ac:dyDescent="0.2">
      <c r="A11" s="46" t="s">
        <v>1</v>
      </c>
      <c r="B11" s="44">
        <v>126</v>
      </c>
      <c r="C11" s="44">
        <v>126</v>
      </c>
      <c r="D11" s="44">
        <v>130</v>
      </c>
      <c r="E11" s="44">
        <v>130</v>
      </c>
      <c r="F11" s="44"/>
      <c r="G11" s="44"/>
      <c r="H11" s="44"/>
      <c r="I11" s="44"/>
      <c r="J11" s="44"/>
      <c r="K11" s="44"/>
      <c r="L11" s="44"/>
      <c r="M11" s="44"/>
    </row>
    <row r="12" spans="1:13" x14ac:dyDescent="0.2">
      <c r="A12" s="46" t="s">
        <v>2</v>
      </c>
      <c r="B12" s="44">
        <v>15005</v>
      </c>
      <c r="C12" s="44">
        <v>15057</v>
      </c>
      <c r="D12" s="44">
        <v>15056</v>
      </c>
      <c r="E12" s="44">
        <v>15108</v>
      </c>
      <c r="F12" s="44"/>
      <c r="G12" s="44"/>
      <c r="H12" s="44"/>
      <c r="I12" s="44"/>
      <c r="J12" s="44"/>
      <c r="K12" s="44"/>
      <c r="L12" s="44"/>
      <c r="M12" s="44"/>
    </row>
    <row r="13" spans="1:13" x14ac:dyDescent="0.2">
      <c r="A13" s="46" t="s">
        <v>3</v>
      </c>
      <c r="B13" s="44">
        <v>10913</v>
      </c>
      <c r="C13" s="44">
        <v>11068</v>
      </c>
      <c r="D13" s="44">
        <v>11126</v>
      </c>
      <c r="E13" s="44">
        <v>11349</v>
      </c>
      <c r="F13" s="44"/>
      <c r="G13" s="44"/>
      <c r="H13" s="44"/>
      <c r="I13" s="44"/>
      <c r="J13" s="44"/>
      <c r="K13" s="44"/>
      <c r="L13" s="44"/>
      <c r="M13" s="44"/>
    </row>
    <row r="14" spans="1:13" x14ac:dyDescent="0.2">
      <c r="A14" s="46" t="s">
        <v>4</v>
      </c>
      <c r="B14" s="44">
        <v>128</v>
      </c>
      <c r="C14" s="44">
        <v>128</v>
      </c>
      <c r="D14" s="44">
        <v>130</v>
      </c>
      <c r="E14" s="44">
        <v>130</v>
      </c>
      <c r="F14" s="44"/>
      <c r="G14" s="44"/>
      <c r="H14" s="44"/>
      <c r="I14" s="44"/>
      <c r="J14" s="44"/>
      <c r="K14" s="44"/>
      <c r="L14" s="44"/>
      <c r="M14" s="44"/>
    </row>
    <row r="15" spans="1:13" x14ac:dyDescent="0.2">
      <c r="A15" s="46" t="s">
        <v>5</v>
      </c>
      <c r="B15" s="44">
        <v>28428</v>
      </c>
      <c r="C15" s="44">
        <v>28552</v>
      </c>
      <c r="D15" s="44">
        <v>28636</v>
      </c>
      <c r="E15" s="44">
        <v>28740</v>
      </c>
      <c r="F15" s="44"/>
      <c r="G15" s="44"/>
      <c r="H15" s="44"/>
      <c r="I15" s="44"/>
      <c r="J15" s="44"/>
      <c r="K15" s="44"/>
      <c r="L15" s="44"/>
      <c r="M15" s="44"/>
    </row>
    <row r="16" spans="1:13" x14ac:dyDescent="0.2">
      <c r="A16" s="46" t="s">
        <v>6</v>
      </c>
      <c r="B16" s="44">
        <v>6213</v>
      </c>
      <c r="C16" s="44">
        <v>6235</v>
      </c>
      <c r="D16" s="44">
        <v>6254</v>
      </c>
      <c r="E16" s="44">
        <v>6246</v>
      </c>
      <c r="F16" s="44"/>
      <c r="G16" s="44"/>
      <c r="H16" s="44"/>
      <c r="I16" s="44"/>
      <c r="J16" s="44"/>
      <c r="K16" s="44"/>
      <c r="L16" s="44"/>
      <c r="M16" s="44"/>
    </row>
    <row r="17" spans="1:13" x14ac:dyDescent="0.2">
      <c r="A17" s="46" t="s">
        <v>7</v>
      </c>
      <c r="B17" s="44">
        <v>29582</v>
      </c>
      <c r="C17" s="44">
        <v>29726</v>
      </c>
      <c r="D17" s="44">
        <v>29834</v>
      </c>
      <c r="E17" s="44">
        <v>29996</v>
      </c>
      <c r="F17" s="44"/>
      <c r="G17" s="44"/>
      <c r="H17" s="44"/>
      <c r="I17" s="44"/>
      <c r="J17" s="44"/>
      <c r="K17" s="44"/>
      <c r="L17" s="44"/>
      <c r="M17" s="44"/>
    </row>
    <row r="18" spans="1:13" x14ac:dyDescent="0.2">
      <c r="A18" s="48" t="s">
        <v>11</v>
      </c>
      <c r="B18" s="24">
        <f t="shared" ref="B18:M18" si="0">SUM(B10:B17)</f>
        <v>93414</v>
      </c>
      <c r="C18" s="24">
        <f t="shared" si="0"/>
        <v>93942</v>
      </c>
      <c r="D18" s="24">
        <f t="shared" si="0"/>
        <v>94228</v>
      </c>
      <c r="E18" s="24">
        <f t="shared" si="0"/>
        <v>94774</v>
      </c>
      <c r="F18" s="24">
        <f t="shared" si="0"/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4">
        <f t="shared" si="0"/>
        <v>0</v>
      </c>
      <c r="K18" s="24">
        <f t="shared" si="0"/>
        <v>0</v>
      </c>
      <c r="L18" s="24">
        <f t="shared" si="0"/>
        <v>0</v>
      </c>
      <c r="M18" s="24">
        <f t="shared" si="0"/>
        <v>0</v>
      </c>
    </row>
    <row r="19" spans="1:13" x14ac:dyDescent="0.2">
      <c r="A19" s="49" t="s">
        <v>25</v>
      </c>
      <c r="B19" s="25">
        <f>+(B18-'2018'!M18)/'2016'!M18*100</f>
        <v>5.1105148843746007E-2</v>
      </c>
      <c r="C19" s="25">
        <f>+(C18-B18)/B18*100</f>
        <v>0.56522576915665745</v>
      </c>
      <c r="D19" s="25">
        <f>+(D18-C18)/C18*100</f>
        <v>0.30444316706052671</v>
      </c>
      <c r="E19" s="25">
        <f>+(E18-D18)/D18*100</f>
        <v>0.57944560003396017</v>
      </c>
      <c r="F19" s="25">
        <f t="shared" ref="D19:I19" si="1">+(F18-E18)/E18*100</f>
        <v>-100</v>
      </c>
      <c r="G19" s="25" t="e">
        <f t="shared" si="1"/>
        <v>#DIV/0!</v>
      </c>
      <c r="H19" s="25" t="e">
        <f t="shared" si="1"/>
        <v>#DIV/0!</v>
      </c>
      <c r="I19" s="25" t="e">
        <f t="shared" si="1"/>
        <v>#DIV/0!</v>
      </c>
      <c r="J19" s="25" t="e">
        <f>+(J18-I18)/I18*100</f>
        <v>#DIV/0!</v>
      </c>
      <c r="K19" s="25" t="e">
        <f>+(K18-J18)/J18*100</f>
        <v>#DIV/0!</v>
      </c>
      <c r="L19" s="25" t="e">
        <f>+(L18-K18)/K18*100</f>
        <v>#DIV/0!</v>
      </c>
      <c r="M19" s="25" t="e">
        <f>+(M18-L18)/L18*100</f>
        <v>#DIV/0!</v>
      </c>
    </row>
    <row r="20" spans="1:13" x14ac:dyDescent="0.2"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6.25" customHeight="1" x14ac:dyDescent="0.2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x14ac:dyDescent="0.2">
      <c r="A22" s="12"/>
      <c r="B22" s="14"/>
      <c r="C22" s="1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x14ac:dyDescent="0.2">
      <c r="A23" s="16" t="s">
        <v>28</v>
      </c>
      <c r="B23" s="22"/>
      <c r="C23" s="22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5" spans="1:13" x14ac:dyDescent="0.2">
      <c r="C25" s="96"/>
    </row>
  </sheetData>
  <mergeCells count="8">
    <mergeCell ref="A21:M21"/>
    <mergeCell ref="A1:M1"/>
    <mergeCell ref="A2:M2"/>
    <mergeCell ref="A3:M3"/>
    <mergeCell ref="A6:M6"/>
    <mergeCell ref="A7:M7"/>
    <mergeCell ref="A8:A9"/>
    <mergeCell ref="B8:M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Normal="100" workbookViewId="0">
      <selection activeCell="P13" sqref="P13"/>
    </sheetView>
  </sheetViews>
  <sheetFormatPr baseColWidth="10" defaultColWidth="9.85546875" defaultRowHeight="12.75" x14ac:dyDescent="0.2"/>
  <cols>
    <col min="1" max="1" width="31.5703125" customWidth="1"/>
    <col min="2" max="13" width="9.28515625" customWidth="1"/>
  </cols>
  <sheetData>
    <row r="1" spans="1:13" s="3" customFormat="1" ht="18.75" x14ac:dyDescent="0.2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s="5" customFormat="1" x14ac:dyDescent="0.2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s="5" customFormat="1" x14ac:dyDescent="0.2">
      <c r="A3" s="99">
        <v>2001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s="5" customForma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s="5" customForma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1" customFormat="1" ht="12.75" customHeight="1" x14ac:dyDescent="0.2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 s="1" customFormat="1" ht="12.75" customHeight="1" x14ac:dyDescent="0.2">
      <c r="A7" s="105" t="s">
        <v>30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s="6" customFormat="1" ht="14.25" customHeight="1" x14ac:dyDescent="0.2">
      <c r="A8" s="107" t="s">
        <v>10</v>
      </c>
      <c r="B8" s="107">
        <v>2001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13" s="6" customFormat="1" ht="14.25" customHeight="1" x14ac:dyDescent="0.2">
      <c r="A9" s="107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</row>
    <row r="10" spans="1:13" s="6" customFormat="1" ht="11.25" x14ac:dyDescent="0.2">
      <c r="A10" s="43" t="s">
        <v>0</v>
      </c>
      <c r="B10" s="44">
        <v>1711</v>
      </c>
      <c r="C10" s="44">
        <v>1686</v>
      </c>
      <c r="D10" s="44">
        <v>1704</v>
      </c>
      <c r="E10" s="44">
        <v>1710</v>
      </c>
      <c r="F10" s="44">
        <v>1721</v>
      </c>
      <c r="G10" s="44">
        <v>1723</v>
      </c>
      <c r="H10" s="44">
        <v>1719</v>
      </c>
      <c r="I10" s="44">
        <v>1738</v>
      </c>
      <c r="J10" s="44">
        <v>1744</v>
      </c>
      <c r="K10" s="44">
        <v>1753</v>
      </c>
      <c r="L10" s="44">
        <v>1767</v>
      </c>
      <c r="M10" s="44">
        <v>1761</v>
      </c>
    </row>
    <row r="11" spans="1:13" s="6" customFormat="1" ht="11.25" x14ac:dyDescent="0.2">
      <c r="A11" s="45" t="s">
        <v>1</v>
      </c>
      <c r="B11" s="44">
        <v>104</v>
      </c>
      <c r="C11" s="44">
        <v>105</v>
      </c>
      <c r="D11" s="44">
        <v>108</v>
      </c>
      <c r="E11" s="44">
        <v>107</v>
      </c>
      <c r="F11" s="44">
        <v>103</v>
      </c>
      <c r="G11" s="44">
        <v>103</v>
      </c>
      <c r="H11" s="44">
        <v>104</v>
      </c>
      <c r="I11" s="44">
        <v>105</v>
      </c>
      <c r="J11" s="44">
        <v>105</v>
      </c>
      <c r="K11" s="44">
        <v>104</v>
      </c>
      <c r="L11" s="44">
        <v>104</v>
      </c>
      <c r="M11" s="44">
        <v>105</v>
      </c>
    </row>
    <row r="12" spans="1:13" s="6" customFormat="1" ht="11.25" x14ac:dyDescent="0.2">
      <c r="A12" s="45" t="s">
        <v>2</v>
      </c>
      <c r="B12" s="44">
        <v>14646</v>
      </c>
      <c r="C12" s="44">
        <v>14576</v>
      </c>
      <c r="D12" s="44">
        <v>14604</v>
      </c>
      <c r="E12" s="44">
        <v>14582</v>
      </c>
      <c r="F12" s="44">
        <v>14726</v>
      </c>
      <c r="G12" s="44">
        <v>14749</v>
      </c>
      <c r="H12" s="44">
        <v>14759</v>
      </c>
      <c r="I12" s="44">
        <v>14821</v>
      </c>
      <c r="J12" s="44">
        <v>14787</v>
      </c>
      <c r="K12" s="44">
        <v>14752</v>
      </c>
      <c r="L12" s="44">
        <v>14791</v>
      </c>
      <c r="M12" s="44">
        <v>14747</v>
      </c>
    </row>
    <row r="13" spans="1:13" s="6" customFormat="1" ht="11.25" x14ac:dyDescent="0.2">
      <c r="A13" s="45" t="s">
        <v>3</v>
      </c>
      <c r="B13" s="44">
        <v>8329</v>
      </c>
      <c r="C13" s="44">
        <v>8181</v>
      </c>
      <c r="D13" s="44">
        <v>8546</v>
      </c>
      <c r="E13" s="44">
        <v>8420</v>
      </c>
      <c r="F13" s="44">
        <v>8650</v>
      </c>
      <c r="G13" s="44">
        <v>8757</v>
      </c>
      <c r="H13" s="44">
        <v>8642</v>
      </c>
      <c r="I13" s="44">
        <v>8825</v>
      </c>
      <c r="J13" s="44">
        <v>8777</v>
      </c>
      <c r="K13" s="44">
        <v>8729</v>
      </c>
      <c r="L13" s="44">
        <v>8777</v>
      </c>
      <c r="M13" s="44">
        <v>8563</v>
      </c>
    </row>
    <row r="14" spans="1:13" s="6" customFormat="1" ht="11.25" x14ac:dyDescent="0.2">
      <c r="A14" s="45" t="s">
        <v>4</v>
      </c>
      <c r="B14" s="44">
        <v>39</v>
      </c>
      <c r="C14" s="44">
        <v>39</v>
      </c>
      <c r="D14" s="44">
        <v>38</v>
      </c>
      <c r="E14" s="44">
        <v>37</v>
      </c>
      <c r="F14" s="44">
        <v>37</v>
      </c>
      <c r="G14" s="44">
        <v>36</v>
      </c>
      <c r="H14" s="44">
        <v>37</v>
      </c>
      <c r="I14" s="44">
        <v>38</v>
      </c>
      <c r="J14" s="44">
        <v>38</v>
      </c>
      <c r="K14" s="44">
        <v>38</v>
      </c>
      <c r="L14" s="44">
        <v>38</v>
      </c>
      <c r="M14" s="44">
        <v>38</v>
      </c>
    </row>
    <row r="15" spans="1:13" s="6" customFormat="1" ht="11.25" x14ac:dyDescent="0.2">
      <c r="A15" s="45" t="s">
        <v>5</v>
      </c>
      <c r="B15" s="44">
        <v>20185</v>
      </c>
      <c r="C15" s="44">
        <v>20112</v>
      </c>
      <c r="D15" s="44">
        <v>20193</v>
      </c>
      <c r="E15" s="44">
        <v>20233</v>
      </c>
      <c r="F15" s="44">
        <v>20421</v>
      </c>
      <c r="G15" s="44">
        <v>20522</v>
      </c>
      <c r="H15" s="44">
        <v>20574</v>
      </c>
      <c r="I15" s="44">
        <v>20761</v>
      </c>
      <c r="J15" s="44">
        <v>20816</v>
      </c>
      <c r="K15" s="44">
        <v>20859</v>
      </c>
      <c r="L15" s="44">
        <v>20964</v>
      </c>
      <c r="M15" s="44">
        <v>20987</v>
      </c>
    </row>
    <row r="16" spans="1:13" s="6" customFormat="1" ht="11.25" x14ac:dyDescent="0.2">
      <c r="A16" s="45" t="s">
        <v>6</v>
      </c>
      <c r="B16" s="44">
        <v>4220</v>
      </c>
      <c r="C16" s="44">
        <v>4225</v>
      </c>
      <c r="D16" s="44">
        <v>4308</v>
      </c>
      <c r="E16" s="44">
        <v>4340</v>
      </c>
      <c r="F16" s="44">
        <v>4391</v>
      </c>
      <c r="G16" s="44">
        <v>4422</v>
      </c>
      <c r="H16" s="44">
        <v>4425</v>
      </c>
      <c r="I16" s="44">
        <v>4540</v>
      </c>
      <c r="J16" s="44">
        <v>4818</v>
      </c>
      <c r="K16" s="44">
        <v>4997</v>
      </c>
      <c r="L16" s="44">
        <v>5101</v>
      </c>
      <c r="M16" s="44">
        <v>5148</v>
      </c>
    </row>
    <row r="17" spans="1:13" s="6" customFormat="1" ht="11.25" x14ac:dyDescent="0.2">
      <c r="A17" s="45" t="s">
        <v>7</v>
      </c>
      <c r="B17" s="44">
        <v>18194</v>
      </c>
      <c r="C17" s="44">
        <v>18180</v>
      </c>
      <c r="D17" s="44">
        <v>18290</v>
      </c>
      <c r="E17" s="44">
        <v>18269</v>
      </c>
      <c r="F17" s="44">
        <v>18438</v>
      </c>
      <c r="G17" s="44">
        <v>18514</v>
      </c>
      <c r="H17" s="44">
        <v>18593</v>
      </c>
      <c r="I17" s="44">
        <v>18704</v>
      </c>
      <c r="J17" s="44">
        <v>18772</v>
      </c>
      <c r="K17" s="44">
        <v>18851</v>
      </c>
      <c r="L17" s="44">
        <v>19016</v>
      </c>
      <c r="M17" s="44">
        <v>19043</v>
      </c>
    </row>
    <row r="18" spans="1:13" s="6" customFormat="1" ht="11.25" x14ac:dyDescent="0.2">
      <c r="A18" s="48" t="s">
        <v>11</v>
      </c>
      <c r="B18" s="24">
        <f t="shared" ref="B18:M18" si="0">SUM(B10:B17)</f>
        <v>67428</v>
      </c>
      <c r="C18" s="24">
        <f t="shared" si="0"/>
        <v>67104</v>
      </c>
      <c r="D18" s="24">
        <f t="shared" si="0"/>
        <v>67791</v>
      </c>
      <c r="E18" s="24">
        <f t="shared" si="0"/>
        <v>67698</v>
      </c>
      <c r="F18" s="24">
        <f t="shared" si="0"/>
        <v>68487</v>
      </c>
      <c r="G18" s="24">
        <f t="shared" si="0"/>
        <v>68826</v>
      </c>
      <c r="H18" s="24">
        <f t="shared" si="0"/>
        <v>68853</v>
      </c>
      <c r="I18" s="24">
        <f t="shared" si="0"/>
        <v>69532</v>
      </c>
      <c r="J18" s="24">
        <f t="shared" si="0"/>
        <v>69857</v>
      </c>
      <c r="K18" s="24">
        <f t="shared" si="0"/>
        <v>70083</v>
      </c>
      <c r="L18" s="24">
        <f t="shared" si="0"/>
        <v>70558</v>
      </c>
      <c r="M18" s="24">
        <f t="shared" si="0"/>
        <v>70392</v>
      </c>
    </row>
    <row r="19" spans="1:13" s="1" customFormat="1" ht="20.25" customHeight="1" x14ac:dyDescent="0.2">
      <c r="A19" s="49" t="s">
        <v>25</v>
      </c>
      <c r="B19" s="25">
        <f>+(B18-'2000'!M18)/'2000'!M18*100</f>
        <v>-2.4295657458723428</v>
      </c>
      <c r="C19" s="25">
        <f t="shared" ref="C19:M19" si="1">+(C18-B18)/B18*100</f>
        <v>-0.48051254671649762</v>
      </c>
      <c r="D19" s="25">
        <f t="shared" si="1"/>
        <v>1.0237839771101573</v>
      </c>
      <c r="E19" s="25">
        <f t="shared" si="1"/>
        <v>-0.13718635217064212</v>
      </c>
      <c r="F19" s="25">
        <f t="shared" si="1"/>
        <v>1.1654701763715323</v>
      </c>
      <c r="G19" s="25">
        <f t="shared" si="1"/>
        <v>0.49498444960357441</v>
      </c>
      <c r="H19" s="25">
        <f t="shared" si="1"/>
        <v>3.9229360997297534E-2</v>
      </c>
      <c r="I19" s="25">
        <f t="shared" si="1"/>
        <v>0.986158918275166</v>
      </c>
      <c r="J19" s="25">
        <f t="shared" si="1"/>
        <v>0.4674106886038083</v>
      </c>
      <c r="K19" s="25">
        <f t="shared" si="1"/>
        <v>0.32351804400417999</v>
      </c>
      <c r="L19" s="25">
        <f t="shared" si="1"/>
        <v>0.67776778962087814</v>
      </c>
      <c r="M19" s="25">
        <f t="shared" si="1"/>
        <v>-0.23526743955327531</v>
      </c>
    </row>
    <row r="20" spans="1:13" s="1" customFormat="1" ht="7.5" customHeight="1" x14ac:dyDescent="0.2">
      <c r="A20" s="2"/>
      <c r="B20" s="18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36" customHeight="1" x14ac:dyDescent="0.2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x14ac:dyDescent="0.2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3" s="20" customFormat="1" ht="12.75" customHeight="1" x14ac:dyDescent="0.2">
      <c r="A23" s="16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8.25" customHeight="1" x14ac:dyDescent="0.2">
      <c r="A24" s="12"/>
    </row>
    <row r="26" spans="1:13" x14ac:dyDescent="0.2">
      <c r="B26" s="10"/>
      <c r="C26" s="10"/>
      <c r="D26" s="10"/>
      <c r="E26" s="10"/>
      <c r="F26" s="10"/>
      <c r="G26" s="10"/>
      <c r="H26" s="10"/>
    </row>
  </sheetData>
  <mergeCells count="9">
    <mergeCell ref="A21:M21"/>
    <mergeCell ref="A22:M22"/>
    <mergeCell ref="A1:M1"/>
    <mergeCell ref="A2:M2"/>
    <mergeCell ref="A3:M3"/>
    <mergeCell ref="A8:A9"/>
    <mergeCell ref="B8:M8"/>
    <mergeCell ref="A6:M6"/>
    <mergeCell ref="A7:M7"/>
  </mergeCells>
  <phoneticPr fontId="9" type="noConversion"/>
  <printOptions horizontalCentered="1"/>
  <pageMargins left="0.39370078740157483" right="0.39370078740157483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9"/>
  <sheetViews>
    <sheetView showGridLines="0" zoomScaleNormal="100" workbookViewId="0">
      <selection activeCell="P13" sqref="P13"/>
    </sheetView>
  </sheetViews>
  <sheetFormatPr baseColWidth="10" defaultColWidth="9.85546875" defaultRowHeight="12.75" x14ac:dyDescent="0.2"/>
  <cols>
    <col min="1" max="1" width="31.5703125" customWidth="1"/>
    <col min="2" max="13" width="9.28515625" customWidth="1"/>
    <col min="14" max="32" width="11.42578125" customWidth="1"/>
  </cols>
  <sheetData>
    <row r="1" spans="1:32" s="3" customFormat="1" ht="18.75" x14ac:dyDescent="0.2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5" customFormat="1" x14ac:dyDescent="0.2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s="5" customFormat="1" x14ac:dyDescent="0.2">
      <c r="A3" s="99">
        <v>2002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5" customForma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5" customForma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2.75" customHeight="1" x14ac:dyDescent="0.2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s="1" customFormat="1" ht="12.75" customHeight="1" x14ac:dyDescent="0.2">
      <c r="A7" s="105" t="s">
        <v>30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s="1" customFormat="1" ht="14.25" customHeight="1" x14ac:dyDescent="0.2">
      <c r="A8" s="107" t="s">
        <v>10</v>
      </c>
      <c r="B8" s="107">
        <v>2002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2"/>
      <c r="O8" s="2"/>
      <c r="P8" s="2"/>
      <c r="Q8" s="2"/>
      <c r="R8" s="2"/>
      <c r="S8" s="2"/>
      <c r="T8" s="2"/>
    </row>
    <row r="9" spans="1:32" s="1" customFormat="1" ht="14.25" customHeight="1" x14ac:dyDescent="0.2">
      <c r="A9" s="107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  <c r="N9" s="2"/>
      <c r="O9" s="2"/>
      <c r="P9" s="2"/>
      <c r="Q9" s="2"/>
      <c r="R9" s="2"/>
      <c r="S9" s="2"/>
      <c r="T9" s="2"/>
    </row>
    <row r="10" spans="1:32" s="1" customFormat="1" x14ac:dyDescent="0.2">
      <c r="A10" s="43" t="s">
        <v>0</v>
      </c>
      <c r="B10" s="44">
        <v>1756</v>
      </c>
      <c r="C10" s="44">
        <v>1739</v>
      </c>
      <c r="D10" s="44">
        <v>1741</v>
      </c>
      <c r="E10" s="44">
        <v>1745</v>
      </c>
      <c r="F10" s="44">
        <v>1763</v>
      </c>
      <c r="G10" s="44">
        <v>1749</v>
      </c>
      <c r="H10" s="44">
        <v>1767</v>
      </c>
      <c r="I10" s="44">
        <v>1771</v>
      </c>
      <c r="J10" s="44">
        <v>1761</v>
      </c>
      <c r="K10" s="44">
        <v>1755</v>
      </c>
      <c r="L10" s="44">
        <v>1755</v>
      </c>
      <c r="M10" s="44">
        <v>1749</v>
      </c>
      <c r="N10" s="2"/>
      <c r="O10" s="2"/>
      <c r="P10" s="2"/>
      <c r="Q10" s="2"/>
      <c r="R10" s="2"/>
      <c r="S10" s="2"/>
      <c r="T10" s="2"/>
    </row>
    <row r="11" spans="1:32" s="1" customFormat="1" ht="11.25" customHeight="1" x14ac:dyDescent="0.2">
      <c r="A11" s="46" t="s">
        <v>1</v>
      </c>
      <c r="B11" s="44">
        <v>105</v>
      </c>
      <c r="C11" s="44">
        <v>104</v>
      </c>
      <c r="D11" s="44">
        <v>106</v>
      </c>
      <c r="E11" s="44">
        <v>106</v>
      </c>
      <c r="F11" s="44">
        <v>109</v>
      </c>
      <c r="G11" s="44">
        <v>108</v>
      </c>
      <c r="H11" s="44">
        <v>109</v>
      </c>
      <c r="I11" s="44">
        <v>106</v>
      </c>
      <c r="J11" s="44">
        <v>107</v>
      </c>
      <c r="K11" s="44">
        <v>107</v>
      </c>
      <c r="L11" s="44">
        <v>107</v>
      </c>
      <c r="M11" s="44">
        <v>108</v>
      </c>
      <c r="N11" s="2"/>
      <c r="O11" s="2"/>
      <c r="P11" s="2"/>
      <c r="Q11" s="2"/>
      <c r="R11" s="2"/>
      <c r="S11" s="2"/>
      <c r="T11" s="2"/>
    </row>
    <row r="12" spans="1:32" s="1" customFormat="1" ht="11.25" customHeight="1" x14ac:dyDescent="0.2">
      <c r="A12" s="46" t="s">
        <v>2</v>
      </c>
      <c r="B12" s="44">
        <v>14741</v>
      </c>
      <c r="C12" s="44">
        <v>14664</v>
      </c>
      <c r="D12" s="44">
        <v>14681</v>
      </c>
      <c r="E12" s="44">
        <v>14708</v>
      </c>
      <c r="F12" s="44">
        <v>14690</v>
      </c>
      <c r="G12" s="44">
        <v>14669</v>
      </c>
      <c r="H12" s="44">
        <v>14709</v>
      </c>
      <c r="I12" s="44">
        <v>14736</v>
      </c>
      <c r="J12" s="44">
        <v>14724</v>
      </c>
      <c r="K12" s="44">
        <v>14784</v>
      </c>
      <c r="L12" s="44">
        <v>14752</v>
      </c>
      <c r="M12" s="44">
        <v>14643</v>
      </c>
      <c r="N12" s="2"/>
      <c r="O12" s="2"/>
      <c r="P12" s="2"/>
      <c r="Q12" s="2"/>
      <c r="R12" s="2"/>
      <c r="S12" s="2"/>
      <c r="T12" s="2"/>
    </row>
    <row r="13" spans="1:32" s="1" customFormat="1" ht="11.25" customHeight="1" x14ac:dyDescent="0.2">
      <c r="A13" s="46" t="s">
        <v>3</v>
      </c>
      <c r="B13" s="44">
        <v>8618</v>
      </c>
      <c r="C13" s="44">
        <v>8567</v>
      </c>
      <c r="D13" s="44">
        <v>8650</v>
      </c>
      <c r="E13" s="44">
        <v>8728</v>
      </c>
      <c r="F13" s="44">
        <v>8943</v>
      </c>
      <c r="G13" s="44">
        <v>8825</v>
      </c>
      <c r="H13" s="44">
        <v>9009</v>
      </c>
      <c r="I13" s="44">
        <v>8988</v>
      </c>
      <c r="J13" s="44">
        <v>8756</v>
      </c>
      <c r="K13" s="44">
        <v>8844</v>
      </c>
      <c r="L13" s="44">
        <v>8772</v>
      </c>
      <c r="M13" s="44">
        <v>8598</v>
      </c>
      <c r="N13" s="2"/>
      <c r="O13" s="2"/>
      <c r="P13" s="2"/>
      <c r="Q13" s="2"/>
      <c r="R13" s="2"/>
      <c r="S13" s="2"/>
      <c r="T13" s="2"/>
    </row>
    <row r="14" spans="1:32" s="1" customFormat="1" ht="11.25" customHeight="1" x14ac:dyDescent="0.2">
      <c r="A14" s="46" t="s">
        <v>4</v>
      </c>
      <c r="B14" s="44">
        <v>38</v>
      </c>
      <c r="C14" s="44">
        <v>38</v>
      </c>
      <c r="D14" s="44">
        <v>39</v>
      </c>
      <c r="E14" s="44">
        <v>40</v>
      </c>
      <c r="F14" s="44">
        <v>40</v>
      </c>
      <c r="G14" s="44">
        <v>40</v>
      </c>
      <c r="H14" s="44">
        <v>40</v>
      </c>
      <c r="I14" s="44">
        <v>41</v>
      </c>
      <c r="J14" s="44">
        <v>41</v>
      </c>
      <c r="K14" s="44">
        <v>41</v>
      </c>
      <c r="L14" s="44">
        <v>42</v>
      </c>
      <c r="M14" s="44">
        <v>41</v>
      </c>
      <c r="N14" s="2"/>
      <c r="O14" s="2"/>
      <c r="P14" s="2"/>
      <c r="Q14" s="2"/>
      <c r="R14" s="2"/>
      <c r="S14" s="2"/>
      <c r="T14" s="2"/>
    </row>
    <row r="15" spans="1:32" s="1" customFormat="1" ht="11.25" customHeight="1" x14ac:dyDescent="0.2">
      <c r="A15" s="46" t="s">
        <v>5</v>
      </c>
      <c r="B15" s="44">
        <v>21028</v>
      </c>
      <c r="C15" s="44">
        <v>21000</v>
      </c>
      <c r="D15" s="44">
        <v>21031</v>
      </c>
      <c r="E15" s="44">
        <v>21024</v>
      </c>
      <c r="F15" s="44">
        <v>21066</v>
      </c>
      <c r="G15" s="44">
        <v>21094</v>
      </c>
      <c r="H15" s="44">
        <v>21138</v>
      </c>
      <c r="I15" s="44">
        <v>21153</v>
      </c>
      <c r="J15" s="44">
        <v>21174</v>
      </c>
      <c r="K15" s="44">
        <v>21312</v>
      </c>
      <c r="L15" s="44">
        <v>21397</v>
      </c>
      <c r="M15" s="44">
        <v>21336</v>
      </c>
      <c r="N15" s="2"/>
      <c r="O15" s="2"/>
      <c r="P15" s="2"/>
      <c r="Q15" s="2"/>
      <c r="R15" s="2"/>
      <c r="S15" s="2"/>
      <c r="T15" s="2"/>
    </row>
    <row r="16" spans="1:32" s="1" customFormat="1" ht="11.25" customHeight="1" x14ac:dyDescent="0.2">
      <c r="A16" s="46" t="s">
        <v>6</v>
      </c>
      <c r="B16" s="44">
        <v>5176</v>
      </c>
      <c r="C16" s="44">
        <v>5212</v>
      </c>
      <c r="D16" s="44">
        <v>5250</v>
      </c>
      <c r="E16" s="44">
        <v>5274</v>
      </c>
      <c r="F16" s="44">
        <v>5312</v>
      </c>
      <c r="G16" s="44">
        <v>5339</v>
      </c>
      <c r="H16" s="44">
        <v>5375</v>
      </c>
      <c r="I16" s="44">
        <v>5397</v>
      </c>
      <c r="J16" s="44">
        <v>5380</v>
      </c>
      <c r="K16" s="44">
        <v>5422</v>
      </c>
      <c r="L16" s="44">
        <v>5454</v>
      </c>
      <c r="M16" s="44">
        <v>5442</v>
      </c>
      <c r="N16" s="2"/>
      <c r="O16" s="2"/>
      <c r="P16" s="2"/>
      <c r="Q16" s="2"/>
      <c r="R16" s="2"/>
      <c r="S16" s="2"/>
      <c r="T16" s="2"/>
    </row>
    <row r="17" spans="1:81" s="1" customFormat="1" ht="11.25" customHeight="1" x14ac:dyDescent="0.2">
      <c r="A17" s="46" t="s">
        <v>7</v>
      </c>
      <c r="B17" s="44">
        <v>19121</v>
      </c>
      <c r="C17" s="44">
        <v>19209</v>
      </c>
      <c r="D17" s="44">
        <v>19300</v>
      </c>
      <c r="E17" s="44">
        <v>19318</v>
      </c>
      <c r="F17" s="44">
        <v>19400</v>
      </c>
      <c r="G17" s="44">
        <v>19428</v>
      </c>
      <c r="H17" s="44">
        <v>19487</v>
      </c>
      <c r="I17" s="44">
        <v>19557</v>
      </c>
      <c r="J17" s="44">
        <v>19633</v>
      </c>
      <c r="K17" s="44">
        <v>19762</v>
      </c>
      <c r="L17" s="44">
        <v>19812</v>
      </c>
      <c r="M17" s="44">
        <v>19772</v>
      </c>
      <c r="N17" s="2"/>
      <c r="O17" s="2"/>
      <c r="P17" s="2"/>
      <c r="Q17" s="2"/>
      <c r="R17" s="2"/>
      <c r="S17" s="2"/>
      <c r="T17" s="2"/>
    </row>
    <row r="18" spans="1:81" s="1" customFormat="1" x14ac:dyDescent="0.2">
      <c r="A18" s="48" t="s">
        <v>11</v>
      </c>
      <c r="B18" s="24">
        <f t="shared" ref="B18:M18" si="0">SUM(B10:B17)</f>
        <v>70583</v>
      </c>
      <c r="C18" s="24">
        <f t="shared" si="0"/>
        <v>70533</v>
      </c>
      <c r="D18" s="24">
        <f t="shared" si="0"/>
        <v>70798</v>
      </c>
      <c r="E18" s="24">
        <f t="shared" si="0"/>
        <v>70943</v>
      </c>
      <c r="F18" s="24">
        <f t="shared" si="0"/>
        <v>71323</v>
      </c>
      <c r="G18" s="24">
        <f t="shared" si="0"/>
        <v>71252</v>
      </c>
      <c r="H18" s="24">
        <f t="shared" si="0"/>
        <v>71634</v>
      </c>
      <c r="I18" s="24">
        <f t="shared" si="0"/>
        <v>71749</v>
      </c>
      <c r="J18" s="24">
        <f t="shared" si="0"/>
        <v>71576</v>
      </c>
      <c r="K18" s="24">
        <f t="shared" si="0"/>
        <v>72027</v>
      </c>
      <c r="L18" s="24">
        <f t="shared" si="0"/>
        <v>72091</v>
      </c>
      <c r="M18" s="24">
        <f t="shared" si="0"/>
        <v>71689</v>
      </c>
      <c r="N18" s="2"/>
      <c r="O18" s="2"/>
      <c r="P18" s="2"/>
      <c r="Q18" s="2"/>
      <c r="R18" s="2"/>
      <c r="S18" s="2"/>
      <c r="T18" s="2"/>
    </row>
    <row r="19" spans="1:81" s="13" customFormat="1" ht="20.25" customHeight="1" x14ac:dyDescent="0.2">
      <c r="A19" s="49" t="s">
        <v>25</v>
      </c>
      <c r="B19" s="25">
        <f>+(B18-'2001'!M18)/'2001'!M18*100</f>
        <v>0.27133765200590976</v>
      </c>
      <c r="C19" s="25">
        <f>+(C18-B18)/B18*100</f>
        <v>-7.0838587195216976E-2</v>
      </c>
      <c r="D19" s="25">
        <f t="shared" ref="D19:L19" si="1">+(D18-C18)/C18*100</f>
        <v>0.37571066025831878</v>
      </c>
      <c r="E19" s="25">
        <f t="shared" si="1"/>
        <v>0.20480804542501199</v>
      </c>
      <c r="F19" s="25">
        <f t="shared" si="1"/>
        <v>0.53564128948592526</v>
      </c>
      <c r="G19" s="25">
        <f t="shared" si="1"/>
        <v>-9.9547130659114177E-2</v>
      </c>
      <c r="H19" s="25">
        <f t="shared" si="1"/>
        <v>0.53612530174591588</v>
      </c>
      <c r="I19" s="25">
        <f t="shared" si="1"/>
        <v>0.16053829187257448</v>
      </c>
      <c r="J19" s="25">
        <f t="shared" si="1"/>
        <v>-0.24111834311279601</v>
      </c>
      <c r="K19" s="25">
        <f t="shared" si="1"/>
        <v>0.63009947468425176</v>
      </c>
      <c r="L19" s="25">
        <f t="shared" si="1"/>
        <v>8.8855568050869804E-2</v>
      </c>
      <c r="M19" s="25">
        <f>+(M18-L18)/L18*100</f>
        <v>-0.55762855280132051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</row>
    <row r="20" spans="1:81" ht="7.5" customHeight="1" x14ac:dyDescent="0.2"/>
    <row r="21" spans="1:81" ht="36" customHeight="1" x14ac:dyDescent="0.2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81" x14ac:dyDescent="0.2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81" s="20" customFormat="1" ht="12.75" customHeight="1" x14ac:dyDescent="0.2">
      <c r="A23" s="16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81" ht="9" customHeight="1" x14ac:dyDescent="0.2">
      <c r="A24" s="12"/>
    </row>
    <row r="26" spans="1:81" s="13" customFormat="1" x14ac:dyDescent="0.2">
      <c r="B26" s="16"/>
      <c r="C26" s="16"/>
      <c r="D26" s="16"/>
      <c r="E26" s="16"/>
      <c r="F26" s="16"/>
      <c r="G26" s="16"/>
      <c r="H26" s="17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</row>
    <row r="27" spans="1:81" ht="17.25" customHeight="1" x14ac:dyDescent="0.2"/>
    <row r="28" spans="1:81" ht="17.25" customHeight="1" x14ac:dyDescent="0.2"/>
    <row r="29" spans="1:81" ht="15.75" customHeight="1" x14ac:dyDescent="0.2"/>
  </sheetData>
  <mergeCells count="9">
    <mergeCell ref="A21:M21"/>
    <mergeCell ref="A22:M22"/>
    <mergeCell ref="A1:M1"/>
    <mergeCell ref="A2:M2"/>
    <mergeCell ref="A3:M3"/>
    <mergeCell ref="A8:A9"/>
    <mergeCell ref="B8:M8"/>
    <mergeCell ref="A6:M6"/>
    <mergeCell ref="A7:M7"/>
  </mergeCells>
  <phoneticPr fontId="9" type="noConversion"/>
  <printOptions horizontalCentered="1"/>
  <pageMargins left="0.39370078740157483" right="0.39370078740157483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8"/>
  <sheetViews>
    <sheetView showGridLines="0" zoomScaleNormal="100" workbookViewId="0">
      <selection activeCell="P13" sqref="P13"/>
    </sheetView>
  </sheetViews>
  <sheetFormatPr baseColWidth="10" defaultColWidth="9.85546875" defaultRowHeight="12.75" x14ac:dyDescent="0.2"/>
  <cols>
    <col min="1" max="1" width="31.5703125" customWidth="1"/>
    <col min="2" max="13" width="9.28515625" customWidth="1"/>
    <col min="14" max="33" width="11.42578125" customWidth="1"/>
  </cols>
  <sheetData>
    <row r="1" spans="1:33" s="3" customFormat="1" ht="18.75" x14ac:dyDescent="0.2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5" customFormat="1" x14ac:dyDescent="0.2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5" customFormat="1" x14ac:dyDescent="0.2">
      <c r="A3" s="99">
        <v>2003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5" customForma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s="5" customForma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s="5" customFormat="1" ht="12.75" customHeight="1" x14ac:dyDescent="0.2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5" customFormat="1" ht="12.75" customHeight="1" x14ac:dyDescent="0.2">
      <c r="A7" s="105" t="s">
        <v>30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s="1" customFormat="1" ht="14.25" customHeight="1" x14ac:dyDescent="0.2">
      <c r="A8" s="107" t="s">
        <v>10</v>
      </c>
      <c r="B8" s="107">
        <v>2003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2"/>
      <c r="O8" s="2"/>
      <c r="P8" s="2"/>
      <c r="Q8" s="2"/>
      <c r="R8" s="2"/>
      <c r="S8" s="2"/>
      <c r="T8" s="2"/>
      <c r="U8" s="2"/>
    </row>
    <row r="9" spans="1:33" s="1" customFormat="1" ht="14.25" customHeight="1" x14ac:dyDescent="0.2">
      <c r="A9" s="107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  <c r="N9" s="2"/>
      <c r="O9" s="2"/>
      <c r="P9" s="2"/>
      <c r="Q9" s="2"/>
      <c r="R9" s="2"/>
      <c r="S9" s="2"/>
      <c r="T9" s="2"/>
      <c r="U9" s="2"/>
    </row>
    <row r="10" spans="1:33" s="1" customFormat="1" x14ac:dyDescent="0.2">
      <c r="A10" s="43" t="s">
        <v>0</v>
      </c>
      <c r="B10" s="44">
        <v>1738</v>
      </c>
      <c r="C10" s="44">
        <v>1729</v>
      </c>
      <c r="D10" s="44">
        <v>1722</v>
      </c>
      <c r="E10" s="44">
        <v>1718</v>
      </c>
      <c r="F10" s="44">
        <v>1719</v>
      </c>
      <c r="G10" s="44">
        <v>1712</v>
      </c>
      <c r="H10" s="44">
        <v>1702</v>
      </c>
      <c r="I10" s="44">
        <v>1687</v>
      </c>
      <c r="J10" s="44">
        <v>1683</v>
      </c>
      <c r="K10" s="44">
        <v>1689</v>
      </c>
      <c r="L10" s="44">
        <v>1685</v>
      </c>
      <c r="M10" s="44">
        <v>1675</v>
      </c>
      <c r="N10" s="2"/>
      <c r="O10" s="2"/>
      <c r="P10" s="2"/>
      <c r="Q10" s="2"/>
      <c r="R10" s="2"/>
      <c r="S10" s="2"/>
      <c r="T10" s="2"/>
      <c r="U10" s="2"/>
    </row>
    <row r="11" spans="1:33" s="1" customFormat="1" ht="11.25" customHeight="1" x14ac:dyDescent="0.2">
      <c r="A11" s="46" t="s">
        <v>1</v>
      </c>
      <c r="B11" s="44">
        <v>106</v>
      </c>
      <c r="C11" s="44">
        <v>107</v>
      </c>
      <c r="D11" s="44">
        <v>109</v>
      </c>
      <c r="E11" s="44">
        <v>108</v>
      </c>
      <c r="F11" s="44">
        <v>110</v>
      </c>
      <c r="G11" s="44">
        <v>109</v>
      </c>
      <c r="H11" s="44">
        <v>109</v>
      </c>
      <c r="I11" s="44">
        <v>109</v>
      </c>
      <c r="J11" s="44">
        <v>109</v>
      </c>
      <c r="K11" s="44">
        <v>110</v>
      </c>
      <c r="L11" s="44">
        <v>109</v>
      </c>
      <c r="M11" s="44">
        <v>108</v>
      </c>
      <c r="N11" s="2"/>
      <c r="O11" s="2"/>
      <c r="P11" s="2"/>
      <c r="Q11" s="2"/>
      <c r="R11" s="2"/>
      <c r="S11" s="2"/>
      <c r="T11" s="2"/>
      <c r="U11" s="2"/>
    </row>
    <row r="12" spans="1:33" s="1" customFormat="1" ht="11.25" customHeight="1" x14ac:dyDescent="0.2">
      <c r="A12" s="46" t="s">
        <v>2</v>
      </c>
      <c r="B12" s="44">
        <v>14584</v>
      </c>
      <c r="C12" s="44">
        <v>14500</v>
      </c>
      <c r="D12" s="44">
        <v>14430</v>
      </c>
      <c r="E12" s="44">
        <v>14394</v>
      </c>
      <c r="F12" s="44">
        <v>14352</v>
      </c>
      <c r="G12" s="44">
        <v>14294</v>
      </c>
      <c r="H12" s="44">
        <v>14287</v>
      </c>
      <c r="I12" s="44">
        <v>14255</v>
      </c>
      <c r="J12" s="44">
        <v>14206</v>
      </c>
      <c r="K12" s="44">
        <v>14248</v>
      </c>
      <c r="L12" s="44">
        <v>14213</v>
      </c>
      <c r="M12" s="44">
        <v>14206</v>
      </c>
      <c r="N12" s="2"/>
      <c r="O12" s="2"/>
      <c r="P12" s="2"/>
      <c r="Q12" s="2"/>
      <c r="R12" s="2"/>
      <c r="S12" s="2"/>
      <c r="T12" s="2"/>
      <c r="U12" s="2"/>
    </row>
    <row r="13" spans="1:33" s="1" customFormat="1" ht="11.25" customHeight="1" x14ac:dyDescent="0.2">
      <c r="A13" s="46" t="s">
        <v>3</v>
      </c>
      <c r="B13" s="44">
        <v>8695</v>
      </c>
      <c r="C13" s="44">
        <v>8589</v>
      </c>
      <c r="D13" s="44">
        <v>8690</v>
      </c>
      <c r="E13" s="44">
        <v>8730</v>
      </c>
      <c r="F13" s="44">
        <v>8717</v>
      </c>
      <c r="G13" s="44">
        <v>8720</v>
      </c>
      <c r="H13" s="44">
        <v>8803</v>
      </c>
      <c r="I13" s="44">
        <v>8721</v>
      </c>
      <c r="J13" s="44">
        <v>8595</v>
      </c>
      <c r="K13" s="44">
        <v>8597</v>
      </c>
      <c r="L13" s="44">
        <v>8460</v>
      </c>
      <c r="M13" s="44">
        <v>8295</v>
      </c>
      <c r="N13" s="2"/>
      <c r="O13" s="2"/>
      <c r="P13" s="2"/>
      <c r="Q13" s="2"/>
      <c r="R13" s="2"/>
      <c r="S13" s="2"/>
      <c r="T13" s="2"/>
      <c r="U13" s="2"/>
    </row>
    <row r="14" spans="1:33" s="1" customFormat="1" ht="11.25" customHeight="1" x14ac:dyDescent="0.2">
      <c r="A14" s="46" t="s">
        <v>4</v>
      </c>
      <c r="B14" s="44">
        <v>41</v>
      </c>
      <c r="C14" s="44">
        <v>41</v>
      </c>
      <c r="D14" s="44">
        <v>41</v>
      </c>
      <c r="E14" s="44">
        <v>43</v>
      </c>
      <c r="F14" s="44">
        <v>43</v>
      </c>
      <c r="G14" s="44">
        <v>43</v>
      </c>
      <c r="H14" s="44">
        <v>44</v>
      </c>
      <c r="I14" s="44">
        <v>43</v>
      </c>
      <c r="J14" s="44">
        <v>43</v>
      </c>
      <c r="K14" s="44">
        <v>44</v>
      </c>
      <c r="L14" s="44">
        <v>43</v>
      </c>
      <c r="M14" s="44">
        <v>43</v>
      </c>
      <c r="N14" s="2"/>
      <c r="O14" s="2"/>
      <c r="P14" s="2"/>
      <c r="Q14" s="2"/>
      <c r="R14" s="2"/>
      <c r="S14" s="2"/>
      <c r="T14" s="2"/>
      <c r="U14" s="2"/>
    </row>
    <row r="15" spans="1:33" s="1" customFormat="1" ht="11.25" customHeight="1" x14ac:dyDescent="0.2">
      <c r="A15" s="46" t="s">
        <v>5</v>
      </c>
      <c r="B15" s="44">
        <v>21352</v>
      </c>
      <c r="C15" s="44">
        <v>21257</v>
      </c>
      <c r="D15" s="44">
        <v>21239</v>
      </c>
      <c r="E15" s="44">
        <v>21216</v>
      </c>
      <c r="F15" s="44">
        <v>21219</v>
      </c>
      <c r="G15" s="44">
        <v>21209</v>
      </c>
      <c r="H15" s="44">
        <v>21303</v>
      </c>
      <c r="I15" s="44">
        <v>21327</v>
      </c>
      <c r="J15" s="44">
        <v>21381</v>
      </c>
      <c r="K15" s="44">
        <v>21480</v>
      </c>
      <c r="L15" s="44">
        <v>21473</v>
      </c>
      <c r="M15" s="44">
        <v>21489</v>
      </c>
      <c r="N15" s="2"/>
      <c r="O15" s="2"/>
      <c r="P15" s="2"/>
      <c r="Q15" s="2"/>
      <c r="R15" s="2"/>
      <c r="S15" s="2"/>
      <c r="T15" s="2"/>
      <c r="U15" s="2"/>
    </row>
    <row r="16" spans="1:33" s="1" customFormat="1" ht="11.25" customHeight="1" x14ac:dyDescent="0.2">
      <c r="A16" s="46" t="s">
        <v>6</v>
      </c>
      <c r="B16" s="44">
        <v>5452</v>
      </c>
      <c r="C16" s="44">
        <v>5436</v>
      </c>
      <c r="D16" s="44">
        <v>5450</v>
      </c>
      <c r="E16" s="44">
        <v>5433</v>
      </c>
      <c r="F16" s="44">
        <v>5410</v>
      </c>
      <c r="G16" s="44">
        <v>5406</v>
      </c>
      <c r="H16" s="44">
        <v>5418</v>
      </c>
      <c r="I16" s="44">
        <v>5412</v>
      </c>
      <c r="J16" s="44">
        <v>5390</v>
      </c>
      <c r="K16" s="44">
        <v>5412</v>
      </c>
      <c r="L16" s="44">
        <v>5384</v>
      </c>
      <c r="M16" s="44">
        <v>5394</v>
      </c>
      <c r="N16" s="2"/>
      <c r="O16" s="2"/>
      <c r="P16" s="2"/>
      <c r="Q16" s="2"/>
      <c r="R16" s="2"/>
      <c r="S16" s="2"/>
      <c r="T16" s="2"/>
      <c r="U16" s="2"/>
    </row>
    <row r="17" spans="1:98" s="1" customFormat="1" ht="11.25" customHeight="1" x14ac:dyDescent="0.2">
      <c r="A17" s="46" t="s">
        <v>7</v>
      </c>
      <c r="B17" s="44">
        <v>19784</v>
      </c>
      <c r="C17" s="44">
        <v>19784</v>
      </c>
      <c r="D17" s="44">
        <v>19824</v>
      </c>
      <c r="E17" s="44">
        <v>19838</v>
      </c>
      <c r="F17" s="44">
        <v>19885</v>
      </c>
      <c r="G17" s="44">
        <v>19870</v>
      </c>
      <c r="H17" s="44">
        <v>19890</v>
      </c>
      <c r="I17" s="44">
        <v>19917</v>
      </c>
      <c r="J17" s="44">
        <v>19958</v>
      </c>
      <c r="K17" s="44">
        <v>20057</v>
      </c>
      <c r="L17" s="44">
        <v>20000</v>
      </c>
      <c r="M17" s="44">
        <v>20009</v>
      </c>
      <c r="N17" s="2"/>
      <c r="O17" s="2"/>
      <c r="P17" s="2"/>
      <c r="Q17" s="2"/>
      <c r="R17" s="2"/>
      <c r="S17" s="2"/>
      <c r="T17" s="2"/>
      <c r="U17" s="2"/>
    </row>
    <row r="18" spans="1:98" s="1" customFormat="1" x14ac:dyDescent="0.2">
      <c r="A18" s="48" t="s">
        <v>11</v>
      </c>
      <c r="B18" s="24">
        <f t="shared" ref="B18:M18" si="0">SUM(B10:B17)</f>
        <v>71752</v>
      </c>
      <c r="C18" s="24">
        <f t="shared" si="0"/>
        <v>71443</v>
      </c>
      <c r="D18" s="24">
        <f t="shared" si="0"/>
        <v>71505</v>
      </c>
      <c r="E18" s="24">
        <f t="shared" si="0"/>
        <v>71480</v>
      </c>
      <c r="F18" s="24">
        <f t="shared" si="0"/>
        <v>71455</v>
      </c>
      <c r="G18" s="24">
        <f t="shared" si="0"/>
        <v>71363</v>
      </c>
      <c r="H18" s="24">
        <f t="shared" si="0"/>
        <v>71556</v>
      </c>
      <c r="I18" s="24">
        <f t="shared" si="0"/>
        <v>71471</v>
      </c>
      <c r="J18" s="24">
        <f t="shared" si="0"/>
        <v>71365</v>
      </c>
      <c r="K18" s="24">
        <f t="shared" si="0"/>
        <v>71637</v>
      </c>
      <c r="L18" s="24">
        <f t="shared" si="0"/>
        <v>71367</v>
      </c>
      <c r="M18" s="24">
        <f t="shared" si="0"/>
        <v>71219</v>
      </c>
      <c r="N18" s="2"/>
      <c r="O18" s="2"/>
      <c r="P18" s="2"/>
      <c r="Q18" s="2"/>
      <c r="R18" s="2"/>
      <c r="S18" s="2"/>
      <c r="T18" s="2"/>
      <c r="U18" s="2"/>
    </row>
    <row r="19" spans="1:98" s="13" customFormat="1" ht="20.25" customHeight="1" x14ac:dyDescent="0.2">
      <c r="A19" s="49" t="s">
        <v>25</v>
      </c>
      <c r="B19" s="25">
        <f>+(B18-'2002'!M18)/'2002'!M18*100</f>
        <v>8.7879591011173264E-2</v>
      </c>
      <c r="C19" s="25">
        <f t="shared" ref="C19:M19" si="1">+(C18-B18)/B18*100</f>
        <v>-0.43065001672427256</v>
      </c>
      <c r="D19" s="25">
        <f t="shared" si="1"/>
        <v>8.6782469941071902E-2</v>
      </c>
      <c r="E19" s="25">
        <f t="shared" si="1"/>
        <v>-3.4962590028669326E-2</v>
      </c>
      <c r="F19" s="25">
        <f t="shared" si="1"/>
        <v>-3.4974818130945717E-2</v>
      </c>
      <c r="G19" s="25">
        <f t="shared" si="1"/>
        <v>-0.12875236162619833</v>
      </c>
      <c r="H19" s="25">
        <f t="shared" si="1"/>
        <v>0.27044827151324918</v>
      </c>
      <c r="I19" s="25">
        <f t="shared" si="1"/>
        <v>-0.1187880820616021</v>
      </c>
      <c r="J19" s="25">
        <f t="shared" si="1"/>
        <v>-0.14831190272977851</v>
      </c>
      <c r="K19" s="25">
        <f t="shared" si="1"/>
        <v>0.38113921390037131</v>
      </c>
      <c r="L19" s="25">
        <f t="shared" si="1"/>
        <v>-0.3769002052012228</v>
      </c>
      <c r="M19" s="25">
        <f t="shared" si="1"/>
        <v>-0.20737876049154372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</row>
    <row r="20" spans="1:98" ht="10.5" customHeight="1" x14ac:dyDescent="0.2"/>
    <row r="21" spans="1:98" ht="36" customHeight="1" x14ac:dyDescent="0.2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98" x14ac:dyDescent="0.2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98" s="20" customFormat="1" ht="12.75" customHeight="1" x14ac:dyDescent="0.2">
      <c r="A23" s="16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98" ht="9" customHeight="1" x14ac:dyDescent="0.2">
      <c r="A24" s="12"/>
    </row>
    <row r="26" spans="1:98" ht="12.75" customHeight="1" x14ac:dyDescent="0.2">
      <c r="B26" s="16"/>
      <c r="C26" s="16"/>
      <c r="D26" s="16"/>
      <c r="E26" s="16"/>
      <c r="F26" s="16"/>
      <c r="G26" s="16"/>
    </row>
    <row r="27" spans="1:98" ht="12.75" customHeight="1" x14ac:dyDescent="0.2"/>
    <row r="28" spans="1:98" ht="12.75" customHeight="1" x14ac:dyDescent="0.2"/>
  </sheetData>
  <mergeCells count="9">
    <mergeCell ref="A21:M21"/>
    <mergeCell ref="A22:M22"/>
    <mergeCell ref="A1:M1"/>
    <mergeCell ref="A2:M2"/>
    <mergeCell ref="A3:M3"/>
    <mergeCell ref="A8:A9"/>
    <mergeCell ref="B8:M8"/>
    <mergeCell ref="A6:M6"/>
    <mergeCell ref="A7:M7"/>
  </mergeCells>
  <phoneticPr fontId="9" type="noConversion"/>
  <printOptions horizontalCentered="1"/>
  <pageMargins left="0.39370078740157483" right="0.39370078740157483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1"/>
  <sheetViews>
    <sheetView showGridLines="0" zoomScaleNormal="100" workbookViewId="0">
      <selection activeCell="P13" sqref="P13"/>
    </sheetView>
  </sheetViews>
  <sheetFormatPr baseColWidth="10" defaultColWidth="9.85546875" defaultRowHeight="12.75" x14ac:dyDescent="0.2"/>
  <cols>
    <col min="1" max="1" width="31.5703125" customWidth="1"/>
    <col min="2" max="13" width="9.28515625" customWidth="1"/>
    <col min="14" max="33" width="11.42578125" customWidth="1"/>
  </cols>
  <sheetData>
    <row r="1" spans="1:33" s="3" customFormat="1" ht="18.75" x14ac:dyDescent="0.2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5" customFormat="1" x14ac:dyDescent="0.2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5" customFormat="1" x14ac:dyDescent="0.2">
      <c r="A3" s="99">
        <v>2004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5" customForma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s="5" customForma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s="5" customFormat="1" ht="12.75" customHeight="1" x14ac:dyDescent="0.2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5" customFormat="1" ht="12.75" customHeight="1" x14ac:dyDescent="0.2">
      <c r="A7" s="105" t="s">
        <v>30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s="1" customFormat="1" ht="14.25" customHeight="1" x14ac:dyDescent="0.2">
      <c r="A8" s="107" t="s">
        <v>10</v>
      </c>
      <c r="B8" s="107">
        <v>2004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2"/>
      <c r="O8" s="2"/>
      <c r="P8" s="2"/>
      <c r="Q8" s="2"/>
      <c r="R8" s="2"/>
      <c r="S8" s="2"/>
      <c r="T8" s="2"/>
      <c r="U8" s="2"/>
    </row>
    <row r="9" spans="1:33" s="1" customFormat="1" ht="14.25" customHeight="1" x14ac:dyDescent="0.2">
      <c r="A9" s="107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  <c r="N9" s="2"/>
      <c r="O9" s="2"/>
      <c r="P9" s="2"/>
      <c r="Q9" s="2"/>
      <c r="R9" s="2"/>
      <c r="S9" s="2"/>
      <c r="T9" s="2"/>
      <c r="U9" s="2"/>
    </row>
    <row r="10" spans="1:33" s="1" customFormat="1" x14ac:dyDescent="0.2">
      <c r="A10" s="43" t="s">
        <v>0</v>
      </c>
      <c r="B10" s="44">
        <v>1678</v>
      </c>
      <c r="C10" s="44">
        <v>1677</v>
      </c>
      <c r="D10" s="44">
        <v>1690</v>
      </c>
      <c r="E10" s="44">
        <v>1694</v>
      </c>
      <c r="F10" s="44">
        <v>1690</v>
      </c>
      <c r="G10" s="44">
        <v>1697</v>
      </c>
      <c r="H10" s="44">
        <v>1704</v>
      </c>
      <c r="I10" s="44">
        <v>1741</v>
      </c>
      <c r="J10" s="44">
        <v>1744</v>
      </c>
      <c r="K10" s="44">
        <v>1729</v>
      </c>
      <c r="L10" s="44">
        <v>1726</v>
      </c>
      <c r="M10" s="44">
        <v>1726</v>
      </c>
      <c r="N10" s="2"/>
      <c r="O10" s="2"/>
      <c r="P10" s="2"/>
      <c r="Q10" s="2"/>
      <c r="R10" s="2"/>
      <c r="S10" s="2"/>
      <c r="T10" s="2"/>
      <c r="U10" s="2"/>
    </row>
    <row r="11" spans="1:33" s="1" customFormat="1" ht="11.25" customHeight="1" x14ac:dyDescent="0.2">
      <c r="A11" s="46" t="s">
        <v>1</v>
      </c>
      <c r="B11" s="44">
        <v>108</v>
      </c>
      <c r="C11" s="44">
        <v>108</v>
      </c>
      <c r="D11" s="44">
        <v>107</v>
      </c>
      <c r="E11" s="44">
        <v>111</v>
      </c>
      <c r="F11" s="44">
        <v>109</v>
      </c>
      <c r="G11" s="44">
        <v>112</v>
      </c>
      <c r="H11" s="44">
        <v>110</v>
      </c>
      <c r="I11" s="44">
        <v>110</v>
      </c>
      <c r="J11" s="44">
        <v>111</v>
      </c>
      <c r="K11" s="44">
        <v>109</v>
      </c>
      <c r="L11" s="44">
        <v>112</v>
      </c>
      <c r="M11" s="44">
        <v>109</v>
      </c>
      <c r="N11" s="2"/>
      <c r="O11" s="2"/>
      <c r="P11" s="2"/>
      <c r="Q11" s="2"/>
      <c r="R11" s="2"/>
      <c r="S11" s="2"/>
      <c r="T11" s="2"/>
      <c r="U11" s="2"/>
    </row>
    <row r="12" spans="1:33" s="1" customFormat="1" ht="11.25" customHeight="1" x14ac:dyDescent="0.2">
      <c r="A12" s="46" t="s">
        <v>2</v>
      </c>
      <c r="B12" s="44">
        <v>14134</v>
      </c>
      <c r="C12" s="44">
        <v>14002</v>
      </c>
      <c r="D12" s="44">
        <v>14047</v>
      </c>
      <c r="E12" s="44">
        <v>13981</v>
      </c>
      <c r="F12" s="44">
        <v>13940</v>
      </c>
      <c r="G12" s="44">
        <v>13967</v>
      </c>
      <c r="H12" s="44">
        <v>13934</v>
      </c>
      <c r="I12" s="44">
        <v>13941</v>
      </c>
      <c r="J12" s="44">
        <v>13892</v>
      </c>
      <c r="K12" s="44">
        <v>13918</v>
      </c>
      <c r="L12" s="44">
        <v>13883</v>
      </c>
      <c r="M12" s="44">
        <v>13830</v>
      </c>
      <c r="N12" s="2"/>
      <c r="O12" s="2"/>
      <c r="P12" s="2"/>
      <c r="Q12" s="2"/>
      <c r="R12" s="2"/>
      <c r="S12" s="2"/>
      <c r="T12" s="2"/>
      <c r="U12" s="2"/>
    </row>
    <row r="13" spans="1:33" s="1" customFormat="1" ht="11.25" customHeight="1" x14ac:dyDescent="0.2">
      <c r="A13" s="46" t="s">
        <v>3</v>
      </c>
      <c r="B13" s="44">
        <v>8215</v>
      </c>
      <c r="C13" s="44">
        <v>8181</v>
      </c>
      <c r="D13" s="44">
        <v>8509</v>
      </c>
      <c r="E13" s="44">
        <v>8420</v>
      </c>
      <c r="F13" s="44">
        <v>8395</v>
      </c>
      <c r="G13" s="44">
        <v>8524</v>
      </c>
      <c r="H13" s="44">
        <v>8521</v>
      </c>
      <c r="I13" s="44">
        <v>8473</v>
      </c>
      <c r="J13" s="44">
        <v>8339</v>
      </c>
      <c r="K13" s="44">
        <v>8299</v>
      </c>
      <c r="L13" s="44">
        <v>8256</v>
      </c>
      <c r="M13" s="44">
        <v>8113</v>
      </c>
      <c r="N13" s="2"/>
      <c r="O13" s="2"/>
      <c r="P13" s="2"/>
      <c r="Q13" s="2"/>
      <c r="R13" s="2"/>
      <c r="S13" s="2"/>
      <c r="T13" s="2"/>
      <c r="U13" s="2"/>
    </row>
    <row r="14" spans="1:33" s="1" customFormat="1" ht="11.25" customHeight="1" x14ac:dyDescent="0.2">
      <c r="A14" s="46" t="s">
        <v>4</v>
      </c>
      <c r="B14" s="44">
        <v>50</v>
      </c>
      <c r="C14" s="44">
        <v>51</v>
      </c>
      <c r="D14" s="44">
        <v>51</v>
      </c>
      <c r="E14" s="44">
        <v>51</v>
      </c>
      <c r="F14" s="44">
        <v>51</v>
      </c>
      <c r="G14" s="44">
        <v>51</v>
      </c>
      <c r="H14" s="44">
        <v>51</v>
      </c>
      <c r="I14" s="44">
        <v>51</v>
      </c>
      <c r="J14" s="44">
        <v>51</v>
      </c>
      <c r="K14" s="44">
        <v>50</v>
      </c>
      <c r="L14" s="44">
        <v>50</v>
      </c>
      <c r="M14" s="44">
        <v>50</v>
      </c>
      <c r="N14" s="2"/>
      <c r="O14" s="2"/>
      <c r="P14" s="2"/>
      <c r="Q14" s="2"/>
      <c r="R14" s="2"/>
      <c r="S14" s="2"/>
      <c r="T14" s="2"/>
      <c r="U14" s="2"/>
    </row>
    <row r="15" spans="1:33" s="1" customFormat="1" ht="11.25" customHeight="1" x14ac:dyDescent="0.2">
      <c r="A15" s="46" t="s">
        <v>5</v>
      </c>
      <c r="B15" s="44">
        <v>21449</v>
      </c>
      <c r="C15" s="44">
        <v>21317</v>
      </c>
      <c r="D15" s="44">
        <v>21382</v>
      </c>
      <c r="E15" s="44">
        <v>21311</v>
      </c>
      <c r="F15" s="44">
        <v>21316</v>
      </c>
      <c r="G15" s="44">
        <v>21446</v>
      </c>
      <c r="H15" s="44">
        <v>21446</v>
      </c>
      <c r="I15" s="44">
        <v>21500</v>
      </c>
      <c r="J15" s="44">
        <v>21511</v>
      </c>
      <c r="K15" s="44">
        <v>21528</v>
      </c>
      <c r="L15" s="44">
        <v>21551</v>
      </c>
      <c r="M15" s="44">
        <v>21559</v>
      </c>
      <c r="N15" s="2"/>
      <c r="O15" s="2"/>
      <c r="P15" s="2"/>
      <c r="Q15" s="2"/>
      <c r="R15" s="2"/>
      <c r="S15" s="2"/>
      <c r="T15" s="2"/>
      <c r="U15" s="2"/>
    </row>
    <row r="16" spans="1:33" s="1" customFormat="1" ht="11.25" customHeight="1" x14ac:dyDescent="0.2">
      <c r="A16" s="46" t="s">
        <v>6</v>
      </c>
      <c r="B16" s="44">
        <v>5466</v>
      </c>
      <c r="C16" s="44">
        <v>5453</v>
      </c>
      <c r="D16" s="44">
        <v>5528</v>
      </c>
      <c r="E16" s="44">
        <v>5514</v>
      </c>
      <c r="F16" s="44">
        <v>5552</v>
      </c>
      <c r="G16" s="44">
        <v>5594</v>
      </c>
      <c r="H16" s="44">
        <v>5584</v>
      </c>
      <c r="I16" s="44">
        <v>5601</v>
      </c>
      <c r="J16" s="44">
        <v>5577</v>
      </c>
      <c r="K16" s="44">
        <v>5580</v>
      </c>
      <c r="L16" s="44">
        <v>5553</v>
      </c>
      <c r="M16" s="44">
        <v>5531</v>
      </c>
      <c r="N16" s="2"/>
      <c r="O16" s="2"/>
      <c r="P16" s="2"/>
      <c r="Q16" s="2"/>
      <c r="R16" s="2"/>
      <c r="S16" s="2"/>
      <c r="T16" s="2"/>
      <c r="U16" s="2"/>
    </row>
    <row r="17" spans="1:107" s="1" customFormat="1" ht="11.25" customHeight="1" x14ac:dyDescent="0.2">
      <c r="A17" s="46" t="s">
        <v>7</v>
      </c>
      <c r="B17" s="44">
        <v>20007</v>
      </c>
      <c r="C17" s="44">
        <v>20020</v>
      </c>
      <c r="D17" s="44">
        <v>20123</v>
      </c>
      <c r="E17" s="44">
        <v>20066</v>
      </c>
      <c r="F17" s="44">
        <v>20100</v>
      </c>
      <c r="G17" s="44">
        <v>20205</v>
      </c>
      <c r="H17" s="44">
        <v>20191</v>
      </c>
      <c r="I17" s="44">
        <v>20244</v>
      </c>
      <c r="J17" s="44">
        <v>20242</v>
      </c>
      <c r="K17" s="44">
        <v>20318</v>
      </c>
      <c r="L17" s="44">
        <v>20343</v>
      </c>
      <c r="M17" s="44">
        <v>20284</v>
      </c>
      <c r="N17" s="2"/>
      <c r="O17" s="2"/>
      <c r="P17" s="2"/>
      <c r="Q17" s="2"/>
      <c r="R17" s="2"/>
      <c r="S17" s="2"/>
      <c r="T17" s="2"/>
      <c r="U17" s="2"/>
    </row>
    <row r="18" spans="1:107" s="1" customFormat="1" ht="22.5" customHeight="1" x14ac:dyDescent="0.2">
      <c r="A18" s="48" t="s">
        <v>11</v>
      </c>
      <c r="B18" s="24">
        <f t="shared" ref="B18:M18" si="0">SUM(B10:B17)</f>
        <v>71107</v>
      </c>
      <c r="C18" s="24">
        <f t="shared" si="0"/>
        <v>70809</v>
      </c>
      <c r="D18" s="24">
        <f t="shared" si="0"/>
        <v>71437</v>
      </c>
      <c r="E18" s="24">
        <f t="shared" si="0"/>
        <v>71148</v>
      </c>
      <c r="F18" s="24">
        <f t="shared" si="0"/>
        <v>71153</v>
      </c>
      <c r="G18" s="24">
        <f t="shared" si="0"/>
        <v>71596</v>
      </c>
      <c r="H18" s="24">
        <f t="shared" si="0"/>
        <v>71541</v>
      </c>
      <c r="I18" s="24">
        <f t="shared" si="0"/>
        <v>71661</v>
      </c>
      <c r="J18" s="24">
        <f t="shared" si="0"/>
        <v>71467</v>
      </c>
      <c r="K18" s="24">
        <f t="shared" si="0"/>
        <v>71531</v>
      </c>
      <c r="L18" s="24">
        <f t="shared" si="0"/>
        <v>71474</v>
      </c>
      <c r="M18" s="24">
        <f t="shared" si="0"/>
        <v>71202</v>
      </c>
      <c r="N18" s="2"/>
      <c r="O18" s="2"/>
      <c r="P18" s="2"/>
      <c r="Q18" s="2"/>
      <c r="R18" s="2"/>
      <c r="S18" s="2"/>
      <c r="T18" s="2"/>
      <c r="U18" s="2"/>
    </row>
    <row r="19" spans="1:107" s="13" customFormat="1" ht="20.25" customHeight="1" x14ac:dyDescent="0.2">
      <c r="A19" s="49" t="s">
        <v>25</v>
      </c>
      <c r="B19" s="25">
        <f>+(B18-'2003'!M18)/'2003'!M18*100</f>
        <v>-0.15726140496215898</v>
      </c>
      <c r="C19" s="25">
        <f t="shared" ref="C19:M19" si="1">+(C18-B18)/B18*100</f>
        <v>-0.41908672845148859</v>
      </c>
      <c r="D19" s="25">
        <f t="shared" si="1"/>
        <v>0.88689290909347673</v>
      </c>
      <c r="E19" s="25">
        <f t="shared" si="1"/>
        <v>-0.40455226283298573</v>
      </c>
      <c r="F19" s="25">
        <f t="shared" si="1"/>
        <v>7.0276044302018332E-3</v>
      </c>
      <c r="G19" s="25">
        <f t="shared" si="1"/>
        <v>0.62260199851025255</v>
      </c>
      <c r="H19" s="25">
        <f t="shared" si="1"/>
        <v>-7.6819934074529306E-2</v>
      </c>
      <c r="I19" s="25">
        <f t="shared" si="1"/>
        <v>0.16773598356187361</v>
      </c>
      <c r="J19" s="25">
        <f t="shared" si="1"/>
        <v>-0.27071908011331131</v>
      </c>
      <c r="K19" s="25">
        <f t="shared" si="1"/>
        <v>8.9551821120237324E-2</v>
      </c>
      <c r="L19" s="25">
        <f t="shared" si="1"/>
        <v>-7.9685730662230364E-2</v>
      </c>
      <c r="M19" s="25">
        <f t="shared" si="1"/>
        <v>-0.38055796513417467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</row>
    <row r="20" spans="1:107" ht="10.5" customHeight="1" x14ac:dyDescent="0.2"/>
    <row r="21" spans="1:107" ht="36" customHeight="1" x14ac:dyDescent="0.2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07" x14ac:dyDescent="0.2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07" s="20" customFormat="1" ht="12.75" customHeight="1" x14ac:dyDescent="0.2">
      <c r="A23" s="16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07" ht="9.75" customHeight="1" x14ac:dyDescent="0.2">
      <c r="A24" s="12"/>
    </row>
    <row r="26" spans="1:107" ht="12.75" customHeight="1" x14ac:dyDescent="0.2">
      <c r="B26" s="16"/>
      <c r="C26" s="16"/>
      <c r="D26" s="16"/>
      <c r="E26" s="16"/>
      <c r="F26" s="16"/>
      <c r="G26" s="16"/>
    </row>
    <row r="27" spans="1:107" ht="12.75" customHeight="1" x14ac:dyDescent="0.2"/>
    <row r="28" spans="1:107" ht="12.75" customHeight="1" x14ac:dyDescent="0.2"/>
    <row r="29" spans="1:107" ht="12.75" customHeight="1" x14ac:dyDescent="0.2"/>
    <row r="30" spans="1:107" ht="12.75" customHeight="1" x14ac:dyDescent="0.2"/>
    <row r="31" spans="1:107" ht="12.75" customHeight="1" x14ac:dyDescent="0.2"/>
  </sheetData>
  <mergeCells count="9">
    <mergeCell ref="A21:M21"/>
    <mergeCell ref="A22:M22"/>
    <mergeCell ref="A1:M1"/>
    <mergeCell ref="A2:M2"/>
    <mergeCell ref="A3:M3"/>
    <mergeCell ref="A8:A9"/>
    <mergeCell ref="B8:M8"/>
    <mergeCell ref="A6:M6"/>
    <mergeCell ref="A7:M7"/>
  </mergeCells>
  <phoneticPr fontId="9" type="noConversion"/>
  <printOptions horizontalCentered="1"/>
  <pageMargins left="0.39370078740157483" right="0.39370078740157483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0"/>
  <sheetViews>
    <sheetView showGridLines="0" zoomScaleNormal="100" workbookViewId="0">
      <selection activeCell="P13" sqref="P13"/>
    </sheetView>
  </sheetViews>
  <sheetFormatPr baseColWidth="10" defaultColWidth="9.85546875" defaultRowHeight="12.75" x14ac:dyDescent="0.2"/>
  <cols>
    <col min="1" max="1" width="31.5703125" customWidth="1"/>
    <col min="2" max="13" width="9.28515625" customWidth="1"/>
    <col min="14" max="33" width="11.42578125" customWidth="1"/>
  </cols>
  <sheetData>
    <row r="1" spans="1:33" s="3" customFormat="1" ht="18.75" x14ac:dyDescent="0.2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5" customFormat="1" x14ac:dyDescent="0.2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5" customFormat="1" x14ac:dyDescent="0.2">
      <c r="A3" s="99">
        <v>2005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5" customForma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s="5" customForma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s="5" customFormat="1" ht="12.75" customHeight="1" x14ac:dyDescent="0.2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5" customFormat="1" ht="12.75" customHeight="1" x14ac:dyDescent="0.2">
      <c r="A7" s="105" t="s">
        <v>30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s="1" customFormat="1" ht="14.25" customHeight="1" x14ac:dyDescent="0.2">
      <c r="A8" s="107" t="s">
        <v>10</v>
      </c>
      <c r="B8" s="107">
        <v>2005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2"/>
      <c r="O8" s="2"/>
      <c r="P8" s="2"/>
      <c r="Q8" s="2"/>
      <c r="R8" s="2"/>
      <c r="S8" s="2"/>
      <c r="T8" s="2"/>
      <c r="U8" s="2"/>
    </row>
    <row r="9" spans="1:33" s="1" customFormat="1" ht="14.25" customHeight="1" x14ac:dyDescent="0.2">
      <c r="A9" s="107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  <c r="N9" s="2"/>
      <c r="O9" s="2"/>
      <c r="P9" s="2"/>
      <c r="Q9" s="2"/>
      <c r="R9" s="2"/>
      <c r="S9" s="2"/>
      <c r="T9" s="2"/>
      <c r="U9" s="2"/>
    </row>
    <row r="10" spans="1:33" s="1" customFormat="1" x14ac:dyDescent="0.2">
      <c r="A10" s="43" t="s">
        <v>0</v>
      </c>
      <c r="B10" s="44">
        <v>1726</v>
      </c>
      <c r="C10" s="44">
        <v>1727</v>
      </c>
      <c r="D10" s="44">
        <v>1717</v>
      </c>
      <c r="E10" s="44">
        <v>1720</v>
      </c>
      <c r="F10" s="44">
        <v>1723</v>
      </c>
      <c r="G10" s="44">
        <v>1725</v>
      </c>
      <c r="H10" s="44">
        <v>1714</v>
      </c>
      <c r="I10" s="44">
        <v>1727</v>
      </c>
      <c r="J10" s="44">
        <v>1724</v>
      </c>
      <c r="K10" s="44">
        <v>1723</v>
      </c>
      <c r="L10" s="44">
        <v>1729</v>
      </c>
      <c r="M10" s="44">
        <v>1733</v>
      </c>
      <c r="N10" s="2"/>
      <c r="O10" s="2"/>
      <c r="P10" s="2"/>
      <c r="Q10" s="2"/>
      <c r="R10" s="2"/>
      <c r="S10" s="2"/>
      <c r="T10" s="2"/>
      <c r="U10" s="2"/>
    </row>
    <row r="11" spans="1:33" s="1" customFormat="1" ht="11.25" customHeight="1" x14ac:dyDescent="0.2">
      <c r="A11" s="46" t="s">
        <v>1</v>
      </c>
      <c r="B11" s="44">
        <v>111</v>
      </c>
      <c r="C11" s="44">
        <v>111</v>
      </c>
      <c r="D11" s="44">
        <v>112</v>
      </c>
      <c r="E11" s="44">
        <v>112</v>
      </c>
      <c r="F11" s="44">
        <v>114</v>
      </c>
      <c r="G11" s="44">
        <v>115</v>
      </c>
      <c r="H11" s="44">
        <v>112</v>
      </c>
      <c r="I11" s="44">
        <v>111</v>
      </c>
      <c r="J11" s="44">
        <v>109</v>
      </c>
      <c r="K11" s="44">
        <v>110</v>
      </c>
      <c r="L11" s="44">
        <v>111</v>
      </c>
      <c r="M11" s="44">
        <v>111</v>
      </c>
      <c r="N11" s="2"/>
      <c r="O11" s="2"/>
      <c r="P11" s="2"/>
      <c r="Q11" s="2"/>
      <c r="R11" s="2"/>
      <c r="S11" s="2"/>
      <c r="T11" s="2"/>
      <c r="U11" s="2"/>
    </row>
    <row r="12" spans="1:33" s="1" customFormat="1" ht="11.25" customHeight="1" x14ac:dyDescent="0.2">
      <c r="A12" s="46" t="s">
        <v>2</v>
      </c>
      <c r="B12" s="44">
        <v>13739</v>
      </c>
      <c r="C12" s="44">
        <v>13719</v>
      </c>
      <c r="D12" s="44">
        <v>13667</v>
      </c>
      <c r="E12" s="44">
        <v>13641</v>
      </c>
      <c r="F12" s="44">
        <v>13642</v>
      </c>
      <c r="G12" s="44">
        <v>13690</v>
      </c>
      <c r="H12" s="44">
        <v>13623</v>
      </c>
      <c r="I12" s="44">
        <v>13632</v>
      </c>
      <c r="J12" s="44">
        <v>13584</v>
      </c>
      <c r="K12" s="44">
        <v>13606</v>
      </c>
      <c r="L12" s="44">
        <v>13638</v>
      </c>
      <c r="M12" s="44">
        <v>13591</v>
      </c>
      <c r="N12" s="2"/>
      <c r="O12" s="2"/>
      <c r="P12" s="2"/>
      <c r="Q12" s="2"/>
      <c r="R12" s="2"/>
      <c r="S12" s="2"/>
      <c r="T12" s="2"/>
      <c r="U12" s="2"/>
    </row>
    <row r="13" spans="1:33" s="1" customFormat="1" ht="11.25" customHeight="1" x14ac:dyDescent="0.2">
      <c r="A13" s="46" t="s">
        <v>3</v>
      </c>
      <c r="B13" s="44">
        <v>8007</v>
      </c>
      <c r="C13" s="44">
        <v>8031</v>
      </c>
      <c r="D13" s="44">
        <v>8036</v>
      </c>
      <c r="E13" s="44">
        <v>8165</v>
      </c>
      <c r="F13" s="44">
        <v>8219</v>
      </c>
      <c r="G13" s="44">
        <v>8331</v>
      </c>
      <c r="H13" s="44">
        <v>8313</v>
      </c>
      <c r="I13" s="44">
        <v>8292</v>
      </c>
      <c r="J13" s="44">
        <v>8071</v>
      </c>
      <c r="K13" s="44">
        <v>8025</v>
      </c>
      <c r="L13" s="44">
        <v>8162</v>
      </c>
      <c r="M13" s="44">
        <v>8039</v>
      </c>
      <c r="N13" s="2"/>
      <c r="O13" s="2"/>
      <c r="P13" s="2"/>
      <c r="Q13" s="2"/>
      <c r="R13" s="2"/>
      <c r="S13" s="2"/>
      <c r="T13" s="2"/>
      <c r="U13" s="2"/>
    </row>
    <row r="14" spans="1:33" s="1" customFormat="1" ht="11.25" customHeight="1" x14ac:dyDescent="0.2">
      <c r="A14" s="46" t="s">
        <v>4</v>
      </c>
      <c r="B14" s="44">
        <v>49</v>
      </c>
      <c r="C14" s="44">
        <v>49</v>
      </c>
      <c r="D14" s="44">
        <v>50</v>
      </c>
      <c r="E14" s="44">
        <v>50</v>
      </c>
      <c r="F14" s="44">
        <v>48</v>
      </c>
      <c r="G14" s="44">
        <v>47</v>
      </c>
      <c r="H14" s="44">
        <v>47</v>
      </c>
      <c r="I14" s="44">
        <v>47</v>
      </c>
      <c r="J14" s="44">
        <v>48</v>
      </c>
      <c r="K14" s="44">
        <v>48</v>
      </c>
      <c r="L14" s="44">
        <v>48</v>
      </c>
      <c r="M14" s="44">
        <v>50</v>
      </c>
      <c r="N14" s="2"/>
      <c r="O14" s="2"/>
      <c r="P14" s="2"/>
      <c r="Q14" s="2"/>
      <c r="R14" s="2"/>
      <c r="S14" s="2"/>
      <c r="T14" s="2"/>
      <c r="U14" s="2"/>
    </row>
    <row r="15" spans="1:33" s="1" customFormat="1" ht="11.25" customHeight="1" x14ac:dyDescent="0.2">
      <c r="A15" s="46" t="s">
        <v>5</v>
      </c>
      <c r="B15" s="44">
        <v>21522</v>
      </c>
      <c r="C15" s="44">
        <v>21471</v>
      </c>
      <c r="D15" s="44">
        <v>21383</v>
      </c>
      <c r="E15" s="44">
        <v>21425</v>
      </c>
      <c r="F15" s="44">
        <v>21429</v>
      </c>
      <c r="G15" s="44">
        <v>21512</v>
      </c>
      <c r="H15" s="44">
        <v>21451</v>
      </c>
      <c r="I15" s="44">
        <v>21520</v>
      </c>
      <c r="J15" s="44">
        <v>21465</v>
      </c>
      <c r="K15" s="44">
        <v>21539</v>
      </c>
      <c r="L15" s="44">
        <v>21666</v>
      </c>
      <c r="M15" s="44">
        <v>21682</v>
      </c>
      <c r="N15" s="2"/>
      <c r="O15" s="2"/>
      <c r="P15" s="2"/>
      <c r="Q15" s="2"/>
      <c r="R15" s="2"/>
      <c r="S15" s="2"/>
      <c r="T15" s="2"/>
      <c r="U15" s="2"/>
    </row>
    <row r="16" spans="1:33" s="1" customFormat="1" ht="11.25" customHeight="1" x14ac:dyDescent="0.2">
      <c r="A16" s="46" t="s">
        <v>6</v>
      </c>
      <c r="B16" s="44">
        <v>5459</v>
      </c>
      <c r="C16" s="44">
        <v>5442</v>
      </c>
      <c r="D16" s="44">
        <v>5446</v>
      </c>
      <c r="E16" s="44">
        <v>5456</v>
      </c>
      <c r="F16" s="44">
        <v>5454</v>
      </c>
      <c r="G16" s="44">
        <v>5482</v>
      </c>
      <c r="H16" s="44">
        <v>5464</v>
      </c>
      <c r="I16" s="44">
        <v>5470</v>
      </c>
      <c r="J16" s="44">
        <v>5446</v>
      </c>
      <c r="K16" s="44">
        <v>5464</v>
      </c>
      <c r="L16" s="44">
        <v>5485</v>
      </c>
      <c r="M16" s="44">
        <v>5469</v>
      </c>
      <c r="N16" s="2"/>
      <c r="O16" s="2"/>
      <c r="P16" s="2"/>
      <c r="Q16" s="2"/>
      <c r="R16" s="2"/>
      <c r="S16" s="2"/>
      <c r="T16" s="2"/>
      <c r="U16" s="2"/>
    </row>
    <row r="17" spans="1:107" s="1" customFormat="1" ht="11.25" customHeight="1" x14ac:dyDescent="0.2">
      <c r="A17" s="46" t="s">
        <v>7</v>
      </c>
      <c r="B17" s="44">
        <v>20250</v>
      </c>
      <c r="C17" s="44">
        <v>20240</v>
      </c>
      <c r="D17" s="44">
        <v>20224</v>
      </c>
      <c r="E17" s="44">
        <v>20281</v>
      </c>
      <c r="F17" s="44">
        <v>20303</v>
      </c>
      <c r="G17" s="44">
        <v>20349</v>
      </c>
      <c r="H17" s="44">
        <v>20248</v>
      </c>
      <c r="I17" s="44">
        <v>20275</v>
      </c>
      <c r="J17" s="44">
        <v>20238</v>
      </c>
      <c r="K17" s="44">
        <v>20358</v>
      </c>
      <c r="L17" s="44">
        <v>20443</v>
      </c>
      <c r="M17" s="44">
        <v>20325</v>
      </c>
      <c r="N17" s="2"/>
      <c r="O17" s="2"/>
      <c r="P17" s="2"/>
      <c r="Q17" s="2"/>
      <c r="R17" s="2"/>
      <c r="S17" s="2"/>
      <c r="T17" s="2"/>
      <c r="U17" s="2"/>
    </row>
    <row r="18" spans="1:107" s="1" customFormat="1" ht="22.5" customHeight="1" x14ac:dyDescent="0.2">
      <c r="A18" s="48" t="s">
        <v>11</v>
      </c>
      <c r="B18" s="24">
        <f t="shared" ref="B18:M18" si="0">SUM(B10:B17)</f>
        <v>70863</v>
      </c>
      <c r="C18" s="24">
        <f t="shared" si="0"/>
        <v>70790</v>
      </c>
      <c r="D18" s="24">
        <f t="shared" si="0"/>
        <v>70635</v>
      </c>
      <c r="E18" s="24">
        <f t="shared" si="0"/>
        <v>70850</v>
      </c>
      <c r="F18" s="24">
        <f t="shared" si="0"/>
        <v>70932</v>
      </c>
      <c r="G18" s="24">
        <f t="shared" si="0"/>
        <v>71251</v>
      </c>
      <c r="H18" s="24">
        <f t="shared" si="0"/>
        <v>70972</v>
      </c>
      <c r="I18" s="24">
        <f t="shared" si="0"/>
        <v>71074</v>
      </c>
      <c r="J18" s="24">
        <f t="shared" si="0"/>
        <v>70685</v>
      </c>
      <c r="K18" s="24">
        <f t="shared" si="0"/>
        <v>70873</v>
      </c>
      <c r="L18" s="24">
        <f t="shared" si="0"/>
        <v>71282</v>
      </c>
      <c r="M18" s="24">
        <f t="shared" si="0"/>
        <v>71000</v>
      </c>
      <c r="N18" s="2"/>
      <c r="O18" s="2"/>
      <c r="P18" s="2"/>
      <c r="Q18" s="2"/>
      <c r="R18" s="2"/>
      <c r="S18" s="2"/>
      <c r="T18" s="2"/>
      <c r="U18" s="2"/>
    </row>
    <row r="19" spans="1:107" s="13" customFormat="1" ht="20.25" customHeight="1" x14ac:dyDescent="0.2">
      <c r="A19" s="49" t="s">
        <v>25</v>
      </c>
      <c r="B19" s="25">
        <f>+(B18-'2004'!M18)/'2004'!M18*100</f>
        <v>-0.47611022162298811</v>
      </c>
      <c r="C19" s="25">
        <f t="shared" ref="C19:M19" si="1">+(C18-B18)/B18*100</f>
        <v>-0.10301567813950864</v>
      </c>
      <c r="D19" s="25">
        <f t="shared" si="1"/>
        <v>-0.21895747987003816</v>
      </c>
      <c r="E19" s="25">
        <f t="shared" si="1"/>
        <v>0.30438168047002195</v>
      </c>
      <c r="F19" s="25">
        <f t="shared" si="1"/>
        <v>0.11573747353563868</v>
      </c>
      <c r="G19" s="25">
        <f t="shared" si="1"/>
        <v>0.44972649861839503</v>
      </c>
      <c r="H19" s="25">
        <f t="shared" si="1"/>
        <v>-0.39157345160067925</v>
      </c>
      <c r="I19" s="25">
        <f t="shared" si="1"/>
        <v>0.14371864960829622</v>
      </c>
      <c r="J19" s="25">
        <f t="shared" si="1"/>
        <v>-0.54731688099727049</v>
      </c>
      <c r="K19" s="25">
        <f t="shared" si="1"/>
        <v>0.26596873452642006</v>
      </c>
      <c r="L19" s="25">
        <f t="shared" si="1"/>
        <v>0.57708859509263044</v>
      </c>
      <c r="M19" s="25">
        <f t="shared" si="1"/>
        <v>-0.3956117954041693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</row>
    <row r="20" spans="1:107" ht="9.75" customHeight="1" x14ac:dyDescent="0.2"/>
    <row r="21" spans="1:107" ht="36" customHeight="1" x14ac:dyDescent="0.2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07" x14ac:dyDescent="0.2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07" s="20" customFormat="1" ht="12.75" customHeight="1" x14ac:dyDescent="0.2">
      <c r="A23" s="16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07" ht="9" customHeight="1" x14ac:dyDescent="0.2">
      <c r="A24" s="12"/>
    </row>
    <row r="26" spans="1:107" ht="12.75" customHeight="1" x14ac:dyDescent="0.2">
      <c r="B26" s="16"/>
      <c r="C26" s="16"/>
      <c r="D26" s="16"/>
      <c r="E26" s="16"/>
      <c r="F26" s="16"/>
      <c r="G26" s="16"/>
    </row>
    <row r="27" spans="1:107" ht="12.75" customHeight="1" x14ac:dyDescent="0.2"/>
    <row r="28" spans="1:107" ht="12.75" customHeight="1" x14ac:dyDescent="0.2"/>
    <row r="29" spans="1:107" ht="12.75" customHeight="1" x14ac:dyDescent="0.2"/>
    <row r="30" spans="1:107" ht="12.75" customHeight="1" x14ac:dyDescent="0.2"/>
    <row r="31" spans="1:107" ht="12.75" customHeight="1" x14ac:dyDescent="0.2"/>
    <row r="32" spans="1:10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</sheetData>
  <mergeCells count="9">
    <mergeCell ref="A21:M21"/>
    <mergeCell ref="A22:M22"/>
    <mergeCell ref="A1:M1"/>
    <mergeCell ref="A2:M2"/>
    <mergeCell ref="A3:M3"/>
    <mergeCell ref="A8:A9"/>
    <mergeCell ref="B8:M8"/>
    <mergeCell ref="A6:M6"/>
    <mergeCell ref="A7:M7"/>
  </mergeCells>
  <phoneticPr fontId="9" type="noConversion"/>
  <printOptions horizontalCentered="1"/>
  <pageMargins left="0.39370078740157483" right="0.39370078740157483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0"/>
  <sheetViews>
    <sheetView showGridLines="0" topLeftCell="A4" zoomScaleNormal="100" workbookViewId="0">
      <selection activeCell="P13" sqref="P13"/>
    </sheetView>
  </sheetViews>
  <sheetFormatPr baseColWidth="10" defaultColWidth="9.85546875" defaultRowHeight="12.75" x14ac:dyDescent="0.2"/>
  <cols>
    <col min="1" max="1" width="31.5703125" customWidth="1"/>
    <col min="2" max="13" width="9.28515625" customWidth="1"/>
    <col min="14" max="33" width="11.42578125" customWidth="1"/>
  </cols>
  <sheetData>
    <row r="1" spans="1:33" s="3" customFormat="1" ht="18.75" x14ac:dyDescent="0.2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5" customFormat="1" x14ac:dyDescent="0.2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5" customFormat="1" x14ac:dyDescent="0.2">
      <c r="A3" s="99">
        <v>2006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5" customForma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s="5" customForma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s="5" customFormat="1" ht="12.75" customHeight="1" x14ac:dyDescent="0.2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5" customFormat="1" ht="12.75" customHeight="1" x14ac:dyDescent="0.2">
      <c r="A7" s="105" t="s">
        <v>30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s="1" customFormat="1" ht="14.25" customHeight="1" x14ac:dyDescent="0.2">
      <c r="A8" s="107" t="s">
        <v>10</v>
      </c>
      <c r="B8" s="107">
        <v>2006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2"/>
      <c r="O8" s="2"/>
      <c r="P8" s="2"/>
      <c r="Q8" s="2"/>
      <c r="R8" s="2"/>
      <c r="S8" s="2"/>
      <c r="T8" s="2"/>
      <c r="U8" s="2"/>
    </row>
    <row r="9" spans="1:33" s="1" customFormat="1" ht="14.25" customHeight="1" x14ac:dyDescent="0.2">
      <c r="A9" s="107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  <c r="N9" s="2"/>
      <c r="O9" s="2"/>
      <c r="P9" s="2"/>
      <c r="Q9" s="2"/>
      <c r="R9" s="2"/>
      <c r="S9" s="2"/>
      <c r="T9" s="2"/>
      <c r="U9" s="2"/>
    </row>
    <row r="10" spans="1:33" s="1" customFormat="1" x14ac:dyDescent="0.2">
      <c r="A10" s="43" t="s">
        <v>0</v>
      </c>
      <c r="B10" s="44">
        <v>1740</v>
      </c>
      <c r="C10" s="44">
        <v>1743</v>
      </c>
      <c r="D10" s="44">
        <v>1748</v>
      </c>
      <c r="E10" s="44">
        <v>1758</v>
      </c>
      <c r="F10" s="44">
        <v>1768</v>
      </c>
      <c r="G10" s="44">
        <v>1763</v>
      </c>
      <c r="H10" s="44">
        <v>1768</v>
      </c>
      <c r="I10" s="44">
        <v>1761</v>
      </c>
      <c r="J10" s="44">
        <v>1783</v>
      </c>
      <c r="K10" s="44">
        <v>1785</v>
      </c>
      <c r="L10" s="44">
        <v>1799</v>
      </c>
      <c r="M10" s="44">
        <v>1809</v>
      </c>
      <c r="N10" s="2"/>
      <c r="O10" s="2"/>
      <c r="P10" s="2"/>
      <c r="Q10" s="2"/>
      <c r="R10" s="2"/>
      <c r="S10" s="2"/>
      <c r="T10" s="2"/>
      <c r="U10" s="2"/>
    </row>
    <row r="11" spans="1:33" s="1" customFormat="1" ht="11.25" customHeight="1" x14ac:dyDescent="0.2">
      <c r="A11" s="46" t="s">
        <v>1</v>
      </c>
      <c r="B11" s="44">
        <v>111</v>
      </c>
      <c r="C11" s="44">
        <v>110</v>
      </c>
      <c r="D11" s="44">
        <v>111</v>
      </c>
      <c r="E11" s="44">
        <v>110</v>
      </c>
      <c r="F11" s="44">
        <v>108</v>
      </c>
      <c r="G11" s="44">
        <v>109</v>
      </c>
      <c r="H11" s="44">
        <v>111</v>
      </c>
      <c r="I11" s="44">
        <v>112</v>
      </c>
      <c r="J11" s="44">
        <v>112</v>
      </c>
      <c r="K11" s="44">
        <v>111</v>
      </c>
      <c r="L11" s="44">
        <v>111</v>
      </c>
      <c r="M11" s="44">
        <v>112</v>
      </c>
      <c r="N11" s="2"/>
      <c r="O11" s="2"/>
      <c r="P11" s="2"/>
      <c r="Q11" s="2"/>
      <c r="R11" s="2"/>
      <c r="S11" s="2"/>
      <c r="T11" s="2"/>
      <c r="U11" s="2"/>
    </row>
    <row r="12" spans="1:33" s="1" customFormat="1" ht="11.25" customHeight="1" x14ac:dyDescent="0.2">
      <c r="A12" s="46" t="s">
        <v>2</v>
      </c>
      <c r="B12" s="44">
        <v>13564</v>
      </c>
      <c r="C12" s="44">
        <v>13501</v>
      </c>
      <c r="D12" s="44">
        <v>13502</v>
      </c>
      <c r="E12" s="44">
        <v>13513</v>
      </c>
      <c r="F12" s="44">
        <v>13515</v>
      </c>
      <c r="G12" s="44">
        <v>13514</v>
      </c>
      <c r="H12" s="44">
        <v>13526</v>
      </c>
      <c r="I12" s="44">
        <v>13561</v>
      </c>
      <c r="J12" s="44">
        <v>13554</v>
      </c>
      <c r="K12" s="44">
        <v>13563</v>
      </c>
      <c r="L12" s="44">
        <v>13565</v>
      </c>
      <c r="M12" s="44">
        <v>13507</v>
      </c>
      <c r="N12" s="2"/>
      <c r="O12" s="2"/>
      <c r="P12" s="2"/>
      <c r="Q12" s="2"/>
      <c r="R12" s="2"/>
      <c r="S12" s="2"/>
      <c r="T12" s="2"/>
      <c r="U12" s="2"/>
    </row>
    <row r="13" spans="1:33" s="1" customFormat="1" ht="11.25" customHeight="1" x14ac:dyDescent="0.2">
      <c r="A13" s="46" t="s">
        <v>3</v>
      </c>
      <c r="B13" s="44">
        <v>8036</v>
      </c>
      <c r="C13" s="44">
        <v>8002</v>
      </c>
      <c r="D13" s="44">
        <v>8316</v>
      </c>
      <c r="E13" s="44">
        <v>8263</v>
      </c>
      <c r="F13" s="44">
        <v>8344</v>
      </c>
      <c r="G13" s="44">
        <v>8517</v>
      </c>
      <c r="H13" s="44">
        <v>8513</v>
      </c>
      <c r="I13" s="44">
        <v>8493</v>
      </c>
      <c r="J13" s="44">
        <v>8454</v>
      </c>
      <c r="K13" s="44">
        <v>8456</v>
      </c>
      <c r="L13" s="44">
        <v>8453</v>
      </c>
      <c r="M13" s="44">
        <v>8284</v>
      </c>
      <c r="N13" s="2"/>
      <c r="O13" s="2"/>
      <c r="P13" s="2"/>
      <c r="Q13" s="2"/>
      <c r="R13" s="2"/>
      <c r="S13" s="2"/>
      <c r="T13" s="2"/>
      <c r="U13" s="2"/>
    </row>
    <row r="14" spans="1:33" s="1" customFormat="1" ht="11.25" customHeight="1" x14ac:dyDescent="0.2">
      <c r="A14" s="46" t="s">
        <v>4</v>
      </c>
      <c r="B14" s="44">
        <v>53</v>
      </c>
      <c r="C14" s="44">
        <v>53</v>
      </c>
      <c r="D14" s="44">
        <v>55</v>
      </c>
      <c r="E14" s="44">
        <v>53</v>
      </c>
      <c r="F14" s="44">
        <v>55</v>
      </c>
      <c r="G14" s="44">
        <v>56</v>
      </c>
      <c r="H14" s="44">
        <v>56</v>
      </c>
      <c r="I14" s="44">
        <v>55</v>
      </c>
      <c r="J14" s="44">
        <v>55</v>
      </c>
      <c r="K14" s="44">
        <v>56</v>
      </c>
      <c r="L14" s="44">
        <v>55</v>
      </c>
      <c r="M14" s="44">
        <v>55</v>
      </c>
      <c r="N14" s="2"/>
      <c r="O14" s="2"/>
      <c r="P14" s="2"/>
      <c r="Q14" s="2"/>
      <c r="R14" s="2"/>
      <c r="S14" s="2"/>
      <c r="T14" s="2"/>
      <c r="U14" s="2"/>
    </row>
    <row r="15" spans="1:33" s="1" customFormat="1" ht="11.25" customHeight="1" x14ac:dyDescent="0.2">
      <c r="A15" s="46" t="s">
        <v>5</v>
      </c>
      <c r="B15" s="44">
        <v>21707</v>
      </c>
      <c r="C15" s="44">
        <v>21643</v>
      </c>
      <c r="D15" s="44">
        <v>21721</v>
      </c>
      <c r="E15" s="44">
        <v>21610</v>
      </c>
      <c r="F15" s="44">
        <v>21668</v>
      </c>
      <c r="G15" s="44">
        <v>21688</v>
      </c>
      <c r="H15" s="44">
        <v>21718</v>
      </c>
      <c r="I15" s="44">
        <v>21789</v>
      </c>
      <c r="J15" s="44">
        <v>21813</v>
      </c>
      <c r="K15" s="44">
        <v>21845</v>
      </c>
      <c r="L15" s="44">
        <v>21926</v>
      </c>
      <c r="M15" s="44">
        <v>21874</v>
      </c>
      <c r="N15" s="2"/>
      <c r="O15" s="2"/>
      <c r="P15" s="2"/>
      <c r="Q15" s="2"/>
      <c r="R15" s="2"/>
      <c r="S15" s="2"/>
      <c r="T15" s="2"/>
      <c r="U15" s="2"/>
    </row>
    <row r="16" spans="1:33" s="1" customFormat="1" ht="11.25" customHeight="1" x14ac:dyDescent="0.2">
      <c r="A16" s="46" t="s">
        <v>6</v>
      </c>
      <c r="B16" s="44">
        <v>5479</v>
      </c>
      <c r="C16" s="44">
        <v>5458</v>
      </c>
      <c r="D16" s="44">
        <v>5458</v>
      </c>
      <c r="E16" s="44">
        <v>5461</v>
      </c>
      <c r="F16" s="44">
        <v>5508</v>
      </c>
      <c r="G16" s="44">
        <v>5505</v>
      </c>
      <c r="H16" s="44">
        <v>5537</v>
      </c>
      <c r="I16" s="44">
        <v>5534</v>
      </c>
      <c r="J16" s="44">
        <v>5555</v>
      </c>
      <c r="K16" s="44">
        <v>5571</v>
      </c>
      <c r="L16" s="44">
        <v>5561</v>
      </c>
      <c r="M16" s="44">
        <v>5552</v>
      </c>
      <c r="N16" s="2"/>
      <c r="O16" s="2"/>
      <c r="P16" s="2"/>
      <c r="Q16" s="2"/>
      <c r="R16" s="2"/>
      <c r="S16" s="2"/>
      <c r="T16" s="2"/>
      <c r="U16" s="2"/>
    </row>
    <row r="17" spans="1:116" s="1" customFormat="1" ht="11.25" customHeight="1" x14ac:dyDescent="0.2">
      <c r="A17" s="46" t="s">
        <v>7</v>
      </c>
      <c r="B17" s="44">
        <v>20408</v>
      </c>
      <c r="C17" s="44">
        <v>20378</v>
      </c>
      <c r="D17" s="44">
        <v>20499</v>
      </c>
      <c r="E17" s="44">
        <v>20487</v>
      </c>
      <c r="F17" s="44">
        <v>20560</v>
      </c>
      <c r="G17" s="44">
        <v>20602</v>
      </c>
      <c r="H17" s="44">
        <v>20705</v>
      </c>
      <c r="I17" s="44">
        <v>20786</v>
      </c>
      <c r="J17" s="44">
        <v>20888</v>
      </c>
      <c r="K17" s="44">
        <v>20958</v>
      </c>
      <c r="L17" s="44">
        <v>21020</v>
      </c>
      <c r="M17" s="44">
        <v>20983</v>
      </c>
      <c r="N17" s="2"/>
      <c r="O17" s="2"/>
      <c r="P17" s="2"/>
      <c r="Q17" s="2"/>
      <c r="R17" s="2"/>
      <c r="S17" s="2"/>
      <c r="T17" s="2"/>
      <c r="U17" s="2"/>
    </row>
    <row r="18" spans="1:116" s="1" customFormat="1" ht="18.75" customHeight="1" x14ac:dyDescent="0.2">
      <c r="A18" s="48" t="s">
        <v>11</v>
      </c>
      <c r="B18" s="24">
        <f t="shared" ref="B18:M18" si="0">SUM(B10:B17)</f>
        <v>71098</v>
      </c>
      <c r="C18" s="24">
        <f t="shared" si="0"/>
        <v>70888</v>
      </c>
      <c r="D18" s="24">
        <f t="shared" si="0"/>
        <v>71410</v>
      </c>
      <c r="E18" s="24">
        <f t="shared" si="0"/>
        <v>71255</v>
      </c>
      <c r="F18" s="24">
        <f t="shared" si="0"/>
        <v>71526</v>
      </c>
      <c r="G18" s="24">
        <f t="shared" si="0"/>
        <v>71754</v>
      </c>
      <c r="H18" s="24">
        <f t="shared" si="0"/>
        <v>71934</v>
      </c>
      <c r="I18" s="24">
        <f t="shared" si="0"/>
        <v>72091</v>
      </c>
      <c r="J18" s="24">
        <f t="shared" si="0"/>
        <v>72214</v>
      </c>
      <c r="K18" s="24">
        <f t="shared" si="0"/>
        <v>72345</v>
      </c>
      <c r="L18" s="24">
        <f t="shared" si="0"/>
        <v>72490</v>
      </c>
      <c r="M18" s="24">
        <f t="shared" si="0"/>
        <v>72176</v>
      </c>
      <c r="N18" s="2"/>
      <c r="O18" s="2"/>
      <c r="P18" s="2"/>
      <c r="Q18" s="2"/>
      <c r="R18" s="2"/>
      <c r="S18" s="2"/>
      <c r="T18" s="2"/>
      <c r="U18" s="2"/>
    </row>
    <row r="19" spans="1:116" s="13" customFormat="1" ht="20.25" customHeight="1" x14ac:dyDescent="0.2">
      <c r="A19" s="49" t="s">
        <v>25</v>
      </c>
      <c r="B19" s="25">
        <f>+(B18-'2005'!M18)/'2005'!M18*100</f>
        <v>0.13802816901408449</v>
      </c>
      <c r="C19" s="25">
        <f>+(C18-B18)/B18*100</f>
        <v>-0.29536695828293341</v>
      </c>
      <c r="D19" s="25">
        <f>+(D18-C18)/C18*100</f>
        <v>0.73637286987924611</v>
      </c>
      <c r="E19" s="25">
        <f>+(E18-D18)/D18*100</f>
        <v>-0.21705643467301497</v>
      </c>
      <c r="F19" s="25">
        <f>+(F18-E18)/E18*100</f>
        <v>0.3803241877762964</v>
      </c>
      <c r="G19" s="25">
        <f>+(G18-F18)/F18*100</f>
        <v>0.31876520426138749</v>
      </c>
      <c r="H19" s="25">
        <f t="shared" ref="H19:M19" si="1">+(H18-G18)/G18*100</f>
        <v>0.25085709507483905</v>
      </c>
      <c r="I19" s="25">
        <f t="shared" si="1"/>
        <v>0.21825562321016487</v>
      </c>
      <c r="J19" s="25">
        <f t="shared" si="1"/>
        <v>0.17061769152876227</v>
      </c>
      <c r="K19" s="25">
        <f t="shared" si="1"/>
        <v>0.18140526767662779</v>
      </c>
      <c r="L19" s="25">
        <f t="shared" si="1"/>
        <v>0.20042850231529477</v>
      </c>
      <c r="M19" s="25">
        <f t="shared" si="1"/>
        <v>-0.43316319492343774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</row>
    <row r="20" spans="1:116" ht="10.5" customHeight="1" x14ac:dyDescent="0.2"/>
    <row r="21" spans="1:116" ht="36" customHeight="1" x14ac:dyDescent="0.2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16" x14ac:dyDescent="0.2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16" s="20" customFormat="1" ht="12.75" customHeight="1" x14ac:dyDescent="0.2">
      <c r="A23" s="16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16" ht="7.5" customHeight="1" x14ac:dyDescent="0.2">
      <c r="A24" s="12"/>
    </row>
    <row r="26" spans="1:116" ht="12.75" customHeight="1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16" ht="12.75" customHeight="1" x14ac:dyDescent="0.2"/>
    <row r="28" spans="1:116" ht="12.75" customHeight="1" x14ac:dyDescent="0.2"/>
    <row r="29" spans="1:116" ht="12.75" customHeight="1" x14ac:dyDescent="0.2"/>
    <row r="30" spans="1:116" ht="12.75" customHeight="1" x14ac:dyDescent="0.2"/>
    <row r="31" spans="1:116" ht="12.75" customHeight="1" x14ac:dyDescent="0.2"/>
    <row r="32" spans="1:11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</sheetData>
  <mergeCells count="9">
    <mergeCell ref="A21:M21"/>
    <mergeCell ref="A22:M22"/>
    <mergeCell ref="A1:M1"/>
    <mergeCell ref="A2:M2"/>
    <mergeCell ref="A3:M3"/>
    <mergeCell ref="A8:A9"/>
    <mergeCell ref="B8:M8"/>
    <mergeCell ref="A6:M6"/>
    <mergeCell ref="A7:M7"/>
  </mergeCells>
  <phoneticPr fontId="9" type="noConversion"/>
  <printOptions horizontalCentered="1"/>
  <pageMargins left="0.39370078740157483" right="0.39370078740157483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0"/>
  <sheetViews>
    <sheetView showGridLines="0" zoomScaleNormal="100" workbookViewId="0">
      <selection activeCell="M10" sqref="M10:M17"/>
    </sheetView>
  </sheetViews>
  <sheetFormatPr baseColWidth="10" defaultColWidth="9.85546875" defaultRowHeight="12.75" x14ac:dyDescent="0.2"/>
  <cols>
    <col min="1" max="1" width="31.5703125" customWidth="1"/>
    <col min="2" max="13" width="9.28515625" customWidth="1"/>
    <col min="14" max="33" width="11.42578125" customWidth="1"/>
  </cols>
  <sheetData>
    <row r="1" spans="1:33" s="3" customFormat="1" ht="18.75" x14ac:dyDescent="0.2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5" customFormat="1" x14ac:dyDescent="0.2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5" customFormat="1" x14ac:dyDescent="0.2">
      <c r="A3" s="99">
        <v>2007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5" customForma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s="5" customForma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s="5" customFormat="1" ht="12.75" customHeight="1" x14ac:dyDescent="0.2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5" customFormat="1" ht="12.75" customHeight="1" x14ac:dyDescent="0.2">
      <c r="A7" s="105" t="s">
        <v>30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s="1" customFormat="1" ht="14.25" customHeight="1" x14ac:dyDescent="0.2">
      <c r="A8" s="107" t="s">
        <v>10</v>
      </c>
      <c r="B8" s="107">
        <v>2007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2"/>
      <c r="O8" s="2"/>
      <c r="P8" s="2"/>
      <c r="Q8" s="2"/>
      <c r="R8" s="2"/>
      <c r="S8" s="2"/>
      <c r="T8" s="2"/>
      <c r="U8" s="2"/>
    </row>
    <row r="9" spans="1:33" s="1" customFormat="1" ht="14.25" customHeight="1" x14ac:dyDescent="0.2">
      <c r="A9" s="107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  <c r="N9" s="2"/>
      <c r="O9" s="2"/>
      <c r="P9" s="2"/>
      <c r="Q9" s="2"/>
      <c r="R9" s="2"/>
      <c r="S9" s="2"/>
      <c r="T9" s="2"/>
      <c r="U9" s="2"/>
    </row>
    <row r="10" spans="1:33" s="1" customFormat="1" x14ac:dyDescent="0.2">
      <c r="A10" s="43" t="s">
        <v>0</v>
      </c>
      <c r="B10" s="44">
        <v>1796</v>
      </c>
      <c r="C10" s="44">
        <v>1779</v>
      </c>
      <c r="D10" s="44">
        <v>1808</v>
      </c>
      <c r="E10" s="44">
        <v>1807</v>
      </c>
      <c r="F10" s="44">
        <v>1825</v>
      </c>
      <c r="G10" s="44">
        <v>1830</v>
      </c>
      <c r="H10" s="44">
        <v>1814</v>
      </c>
      <c r="I10" s="44">
        <v>1841</v>
      </c>
      <c r="J10" s="44">
        <v>1863</v>
      </c>
      <c r="K10" s="44">
        <v>1891</v>
      </c>
      <c r="L10" s="44">
        <v>1899</v>
      </c>
      <c r="M10" s="44">
        <v>1880</v>
      </c>
      <c r="N10" s="2"/>
      <c r="O10" s="2"/>
      <c r="P10" s="2"/>
      <c r="Q10" s="2"/>
      <c r="R10" s="2"/>
      <c r="S10" s="2"/>
      <c r="T10" s="2"/>
      <c r="U10" s="2"/>
    </row>
    <row r="11" spans="1:33" s="1" customFormat="1" ht="11.25" customHeight="1" x14ac:dyDescent="0.2">
      <c r="A11" s="46" t="s">
        <v>1</v>
      </c>
      <c r="B11" s="44">
        <v>111</v>
      </c>
      <c r="C11" s="44">
        <v>112</v>
      </c>
      <c r="D11" s="44">
        <v>112</v>
      </c>
      <c r="E11" s="44">
        <v>114</v>
      </c>
      <c r="F11" s="44">
        <v>114</v>
      </c>
      <c r="G11" s="44">
        <v>111</v>
      </c>
      <c r="H11" s="44">
        <v>113</v>
      </c>
      <c r="I11" s="44">
        <v>115</v>
      </c>
      <c r="J11" s="44">
        <v>117</v>
      </c>
      <c r="K11" s="44">
        <v>120</v>
      </c>
      <c r="L11" s="44">
        <v>123</v>
      </c>
      <c r="M11" s="44">
        <v>123</v>
      </c>
      <c r="N11" s="2"/>
      <c r="O11" s="2"/>
      <c r="P11" s="2"/>
      <c r="Q11" s="2"/>
      <c r="R11" s="2"/>
      <c r="S11" s="2"/>
      <c r="T11" s="2"/>
      <c r="U11" s="2"/>
    </row>
    <row r="12" spans="1:33" s="1" customFormat="1" ht="11.25" customHeight="1" x14ac:dyDescent="0.2">
      <c r="A12" s="46" t="s">
        <v>2</v>
      </c>
      <c r="B12" s="47">
        <v>13515</v>
      </c>
      <c r="C12" s="47">
        <v>13458</v>
      </c>
      <c r="D12" s="47">
        <v>13520</v>
      </c>
      <c r="E12" s="47">
        <v>13501</v>
      </c>
      <c r="F12" s="47">
        <v>13530</v>
      </c>
      <c r="G12" s="47">
        <v>13546</v>
      </c>
      <c r="H12" s="47">
        <v>13559</v>
      </c>
      <c r="I12" s="47">
        <v>13611</v>
      </c>
      <c r="J12" s="47">
        <v>13621</v>
      </c>
      <c r="K12" s="47">
        <v>13733</v>
      </c>
      <c r="L12" s="47">
        <v>13701</v>
      </c>
      <c r="M12" s="47">
        <v>13621</v>
      </c>
      <c r="N12" s="2"/>
      <c r="O12" s="2"/>
      <c r="P12" s="2"/>
      <c r="Q12" s="2"/>
      <c r="R12" s="2"/>
      <c r="S12" s="2"/>
      <c r="T12" s="2"/>
      <c r="U12" s="2"/>
    </row>
    <row r="13" spans="1:33" s="1" customFormat="1" ht="11.25" customHeight="1" x14ac:dyDescent="0.2">
      <c r="A13" s="46" t="s">
        <v>3</v>
      </c>
      <c r="B13" s="44">
        <v>8287</v>
      </c>
      <c r="C13" s="44">
        <v>8257</v>
      </c>
      <c r="D13" s="44">
        <v>8610</v>
      </c>
      <c r="E13" s="44">
        <v>8549</v>
      </c>
      <c r="F13" s="44">
        <v>8741</v>
      </c>
      <c r="G13" s="44">
        <v>8819</v>
      </c>
      <c r="H13" s="44">
        <v>8870</v>
      </c>
      <c r="I13" s="44">
        <v>8831</v>
      </c>
      <c r="J13" s="44">
        <v>8755</v>
      </c>
      <c r="K13" s="44">
        <v>8797</v>
      </c>
      <c r="L13" s="44">
        <v>8749</v>
      </c>
      <c r="M13" s="44">
        <v>8539</v>
      </c>
      <c r="N13" s="2"/>
      <c r="O13" s="2"/>
      <c r="P13" s="2"/>
      <c r="Q13" s="2"/>
      <c r="R13" s="2"/>
      <c r="S13" s="2"/>
      <c r="T13" s="2"/>
      <c r="U13" s="2"/>
    </row>
    <row r="14" spans="1:33" s="1" customFormat="1" ht="11.25" customHeight="1" x14ac:dyDescent="0.2">
      <c r="A14" s="46" t="s">
        <v>4</v>
      </c>
      <c r="B14" s="44">
        <v>55</v>
      </c>
      <c r="C14" s="44">
        <v>56</v>
      </c>
      <c r="D14" s="44">
        <v>56</v>
      </c>
      <c r="E14" s="44">
        <v>54</v>
      </c>
      <c r="F14" s="44">
        <v>53</v>
      </c>
      <c r="G14" s="44">
        <v>53</v>
      </c>
      <c r="H14" s="44">
        <v>54</v>
      </c>
      <c r="I14" s="44">
        <v>57</v>
      </c>
      <c r="J14" s="44">
        <v>58</v>
      </c>
      <c r="K14" s="44">
        <v>58</v>
      </c>
      <c r="L14" s="44">
        <v>58</v>
      </c>
      <c r="M14" s="44">
        <v>56</v>
      </c>
      <c r="N14" s="2"/>
      <c r="O14" s="2"/>
      <c r="P14" s="2"/>
      <c r="Q14" s="2"/>
      <c r="R14" s="2"/>
      <c r="S14" s="2"/>
      <c r="T14" s="2"/>
      <c r="U14" s="2"/>
    </row>
    <row r="15" spans="1:33" s="1" customFormat="1" ht="11.25" customHeight="1" x14ac:dyDescent="0.2">
      <c r="A15" s="46" t="s">
        <v>5</v>
      </c>
      <c r="B15" s="44">
        <v>21939</v>
      </c>
      <c r="C15" s="44">
        <v>21871</v>
      </c>
      <c r="D15" s="44">
        <v>21969</v>
      </c>
      <c r="E15" s="44">
        <v>21945</v>
      </c>
      <c r="F15" s="44">
        <v>22042</v>
      </c>
      <c r="G15" s="44">
        <v>22058</v>
      </c>
      <c r="H15" s="44">
        <v>22057</v>
      </c>
      <c r="I15" s="44">
        <v>22121</v>
      </c>
      <c r="J15" s="44">
        <v>22133</v>
      </c>
      <c r="K15" s="44">
        <v>22240</v>
      </c>
      <c r="L15" s="44">
        <v>22286</v>
      </c>
      <c r="M15" s="44">
        <v>22256</v>
      </c>
      <c r="N15" s="2"/>
      <c r="O15" s="2"/>
      <c r="P15" s="2"/>
      <c r="Q15" s="2"/>
      <c r="R15" s="2"/>
      <c r="S15" s="2"/>
      <c r="T15" s="2"/>
      <c r="U15" s="2"/>
    </row>
    <row r="16" spans="1:33" s="1" customFormat="1" ht="11.25" customHeight="1" x14ac:dyDescent="0.2">
      <c r="A16" s="46" t="s">
        <v>6</v>
      </c>
      <c r="B16" s="44">
        <v>5569</v>
      </c>
      <c r="C16" s="44">
        <v>5553</v>
      </c>
      <c r="D16" s="44">
        <v>5588</v>
      </c>
      <c r="E16" s="44">
        <v>5585</v>
      </c>
      <c r="F16" s="44">
        <v>5603</v>
      </c>
      <c r="G16" s="44">
        <v>5618</v>
      </c>
      <c r="H16" s="44">
        <v>5619</v>
      </c>
      <c r="I16" s="44">
        <v>5628</v>
      </c>
      <c r="J16" s="44">
        <v>5632</v>
      </c>
      <c r="K16" s="44">
        <v>5654</v>
      </c>
      <c r="L16" s="44">
        <v>5644</v>
      </c>
      <c r="M16" s="44">
        <v>5624</v>
      </c>
      <c r="N16" s="2"/>
      <c r="O16" s="2"/>
      <c r="P16" s="2"/>
      <c r="Q16" s="2"/>
      <c r="R16" s="2"/>
      <c r="S16" s="2"/>
      <c r="T16" s="2"/>
      <c r="U16" s="2"/>
    </row>
    <row r="17" spans="1:116" s="1" customFormat="1" ht="11.25" customHeight="1" x14ac:dyDescent="0.2">
      <c r="A17" s="46" t="s">
        <v>7</v>
      </c>
      <c r="B17" s="44">
        <v>21048</v>
      </c>
      <c r="C17" s="44">
        <v>21052</v>
      </c>
      <c r="D17" s="44">
        <v>21256</v>
      </c>
      <c r="E17" s="44">
        <v>21219</v>
      </c>
      <c r="F17" s="44">
        <v>21339</v>
      </c>
      <c r="G17" s="44">
        <v>21348</v>
      </c>
      <c r="H17" s="44">
        <v>21421</v>
      </c>
      <c r="I17" s="44">
        <v>21426</v>
      </c>
      <c r="J17" s="44">
        <v>21476</v>
      </c>
      <c r="K17" s="44">
        <v>21609</v>
      </c>
      <c r="L17" s="44">
        <v>21618</v>
      </c>
      <c r="M17" s="44">
        <v>21532</v>
      </c>
      <c r="N17" s="2"/>
      <c r="O17" s="2"/>
      <c r="P17" s="2"/>
      <c r="Q17" s="2"/>
      <c r="R17" s="2"/>
      <c r="S17" s="2"/>
      <c r="T17" s="2"/>
      <c r="U17" s="2"/>
    </row>
    <row r="18" spans="1:116" s="1" customFormat="1" ht="18.75" customHeight="1" x14ac:dyDescent="0.2">
      <c r="A18" s="48" t="s">
        <v>11</v>
      </c>
      <c r="B18" s="24">
        <f t="shared" ref="B18:M18" si="0">SUM(B10:B17)</f>
        <v>72320</v>
      </c>
      <c r="C18" s="24">
        <f t="shared" si="0"/>
        <v>72138</v>
      </c>
      <c r="D18" s="24">
        <f t="shared" si="0"/>
        <v>72919</v>
      </c>
      <c r="E18" s="24">
        <f t="shared" si="0"/>
        <v>72774</v>
      </c>
      <c r="F18" s="24">
        <f t="shared" si="0"/>
        <v>73247</v>
      </c>
      <c r="G18" s="24">
        <f t="shared" si="0"/>
        <v>73383</v>
      </c>
      <c r="H18" s="24">
        <f t="shared" si="0"/>
        <v>73507</v>
      </c>
      <c r="I18" s="24">
        <f t="shared" si="0"/>
        <v>73630</v>
      </c>
      <c r="J18" s="24">
        <f t="shared" si="0"/>
        <v>73655</v>
      </c>
      <c r="K18" s="24">
        <f t="shared" si="0"/>
        <v>74102</v>
      </c>
      <c r="L18" s="24">
        <f t="shared" si="0"/>
        <v>74078</v>
      </c>
      <c r="M18" s="24">
        <f t="shared" si="0"/>
        <v>73631</v>
      </c>
      <c r="N18" s="2"/>
      <c r="O18" s="2"/>
      <c r="P18" s="2"/>
      <c r="Q18" s="2"/>
      <c r="R18" s="2"/>
      <c r="S18" s="2"/>
      <c r="T18" s="2"/>
      <c r="U18" s="2"/>
    </row>
    <row r="19" spans="1:116" s="13" customFormat="1" ht="20.25" customHeight="1" x14ac:dyDescent="0.2">
      <c r="A19" s="49" t="s">
        <v>25</v>
      </c>
      <c r="B19" s="25">
        <f>+(B18-'2006'!M18)/'2006'!M18*100</f>
        <v>0.19951230325870095</v>
      </c>
      <c r="C19" s="25">
        <f t="shared" ref="C19:M19" si="1">+(C18-B18)/B18*100</f>
        <v>-0.25165929203539827</v>
      </c>
      <c r="D19" s="25">
        <f t="shared" si="1"/>
        <v>1.0826471485208904</v>
      </c>
      <c r="E19" s="25">
        <f t="shared" si="1"/>
        <v>-0.19885077963219464</v>
      </c>
      <c r="F19" s="25">
        <f t="shared" si="1"/>
        <v>0.64995740236897792</v>
      </c>
      <c r="G19" s="25">
        <f t="shared" si="1"/>
        <v>0.18567313337064997</v>
      </c>
      <c r="H19" s="25">
        <f t="shared" si="1"/>
        <v>0.16897646593897769</v>
      </c>
      <c r="I19" s="25">
        <f t="shared" si="1"/>
        <v>0.16733100248955882</v>
      </c>
      <c r="J19" s="25">
        <f t="shared" si="1"/>
        <v>3.3953551541491239E-2</v>
      </c>
      <c r="K19" s="25">
        <f t="shared" si="1"/>
        <v>0.60688344307922071</v>
      </c>
      <c r="L19" s="25">
        <f t="shared" si="1"/>
        <v>-3.238778980324418E-2</v>
      </c>
      <c r="M19" s="25">
        <f t="shared" si="1"/>
        <v>-0.60341801884500113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</row>
    <row r="20" spans="1:116" ht="10.5" customHeight="1" x14ac:dyDescent="0.2"/>
    <row r="21" spans="1:116" ht="36" customHeight="1" x14ac:dyDescent="0.2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16" x14ac:dyDescent="0.2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16" s="20" customFormat="1" ht="12.75" customHeight="1" x14ac:dyDescent="0.2">
      <c r="A23" s="16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16" ht="7.5" customHeight="1" x14ac:dyDescent="0.2">
      <c r="A24" s="12"/>
    </row>
    <row r="26" spans="1:116" ht="12.75" customHeight="1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16" ht="12.75" customHeight="1" x14ac:dyDescent="0.2"/>
    <row r="28" spans="1:116" ht="12.75" customHeight="1" x14ac:dyDescent="0.2"/>
    <row r="29" spans="1:116" ht="12.75" customHeight="1" x14ac:dyDescent="0.2"/>
    <row r="30" spans="1:116" ht="12.75" customHeight="1" x14ac:dyDescent="0.2"/>
    <row r="31" spans="1:116" ht="12.75" customHeight="1" x14ac:dyDescent="0.2"/>
    <row r="32" spans="1:11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</sheetData>
  <mergeCells count="9">
    <mergeCell ref="A21:M21"/>
    <mergeCell ref="A22:M22"/>
    <mergeCell ref="A1:M1"/>
    <mergeCell ref="A2:M2"/>
    <mergeCell ref="A3:M3"/>
    <mergeCell ref="A8:A9"/>
    <mergeCell ref="B8:M8"/>
    <mergeCell ref="A6:M6"/>
    <mergeCell ref="A7:M7"/>
  </mergeCells>
  <phoneticPr fontId="9" type="noConversion"/>
  <printOptions horizontalCentered="1"/>
  <pageMargins left="0.39370078740157483" right="0.39370078740157483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</vt:i4>
      </vt:variant>
    </vt:vector>
  </HeadingPairs>
  <TitlesOfParts>
    <vt:vector size="22" baseType="lpstr">
      <vt:lpstr>Resumen Gral 07-15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'2016'!rowNest1</vt:lpstr>
    </vt:vector>
  </TitlesOfParts>
  <Company>SEI-JAL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SEI-JAL</dc:creator>
  <cp:lastModifiedBy>susana.galindo</cp:lastModifiedBy>
  <cp:lastPrinted>2015-02-25T18:13:26Z</cp:lastPrinted>
  <dcterms:created xsi:type="dcterms:W3CDTF">2001-03-28T23:37:50Z</dcterms:created>
  <dcterms:modified xsi:type="dcterms:W3CDTF">2019-05-27T18:44:19Z</dcterms:modified>
</cp:coreProperties>
</file>