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90" windowWidth="15600" windowHeight="9690"/>
  </bookViews>
  <sheets>
    <sheet name="2016" sheetId="3" r:id="rId1"/>
  </sheets>
  <definedNames>
    <definedName name="_xlnm.Print_Titles" localSheetId="0">'2016'!#REF!</definedName>
  </definedNames>
  <calcPr calcId="145621"/>
</workbook>
</file>

<file path=xl/calcChain.xml><?xml version="1.0" encoding="utf-8"?>
<calcChain xmlns="http://schemas.openxmlformats.org/spreadsheetml/2006/main">
  <c r="X27" i="3" l="1"/>
  <c r="W27" i="3"/>
  <c r="X26" i="3"/>
  <c r="W26" i="3"/>
  <c r="X25" i="3"/>
  <c r="W25" i="3"/>
  <c r="X24" i="3"/>
  <c r="W24" i="3"/>
  <c r="X23" i="3"/>
  <c r="W23" i="3"/>
  <c r="X22" i="3"/>
  <c r="W22" i="3"/>
  <c r="X21" i="3"/>
  <c r="W21" i="3"/>
  <c r="X20" i="3"/>
  <c r="W20" i="3"/>
  <c r="X19" i="3"/>
  <c r="W19" i="3"/>
  <c r="X18" i="3"/>
  <c r="W18" i="3"/>
  <c r="X17" i="3"/>
  <c r="W17" i="3"/>
  <c r="X16" i="3"/>
  <c r="W16" i="3"/>
  <c r="X15" i="3"/>
  <c r="W15" i="3"/>
  <c r="X14" i="3"/>
  <c r="W14" i="3"/>
  <c r="X13" i="3"/>
  <c r="W13" i="3"/>
  <c r="X12" i="3"/>
  <c r="W12" i="3"/>
  <c r="X11" i="3"/>
  <c r="W11" i="3"/>
  <c r="X10" i="3"/>
  <c r="W10" i="3"/>
  <c r="X9" i="3"/>
  <c r="W9" i="3"/>
  <c r="X8" i="3"/>
  <c r="W8" i="3"/>
  <c r="W7" i="3"/>
  <c r="X7" i="3"/>
  <c r="V7" i="3"/>
  <c r="O27" i="3"/>
  <c r="V26" i="3"/>
  <c r="U26" i="3"/>
  <c r="T26" i="3"/>
  <c r="S26" i="3"/>
  <c r="R26" i="3"/>
  <c r="Q26" i="3"/>
  <c r="V25" i="3"/>
  <c r="U25" i="3"/>
  <c r="T25" i="3"/>
  <c r="S25" i="3"/>
  <c r="R25" i="3"/>
  <c r="Q25" i="3"/>
  <c r="V24" i="3"/>
  <c r="U24" i="3"/>
  <c r="T24" i="3"/>
  <c r="S24" i="3"/>
  <c r="R24" i="3"/>
  <c r="Q24" i="3"/>
  <c r="V23" i="3"/>
  <c r="U23" i="3"/>
  <c r="T23" i="3"/>
  <c r="S23" i="3"/>
  <c r="R23" i="3"/>
  <c r="Q23" i="3"/>
  <c r="V22" i="3"/>
  <c r="U22" i="3"/>
  <c r="T22" i="3"/>
  <c r="S22" i="3"/>
  <c r="R22" i="3"/>
  <c r="Q22" i="3"/>
  <c r="V21" i="3"/>
  <c r="U21" i="3"/>
  <c r="T21" i="3"/>
  <c r="S21" i="3"/>
  <c r="R21" i="3"/>
  <c r="Q21" i="3"/>
  <c r="V20" i="3"/>
  <c r="U20" i="3"/>
  <c r="T20" i="3"/>
  <c r="S20" i="3"/>
  <c r="R20" i="3"/>
  <c r="Q20" i="3"/>
  <c r="V19" i="3"/>
  <c r="U19" i="3"/>
  <c r="T19" i="3"/>
  <c r="S19" i="3"/>
  <c r="R19" i="3"/>
  <c r="Q19" i="3"/>
  <c r="V18" i="3"/>
  <c r="U18" i="3"/>
  <c r="T18" i="3"/>
  <c r="S18" i="3"/>
  <c r="R18" i="3"/>
  <c r="Q18" i="3"/>
  <c r="V17" i="3"/>
  <c r="U17" i="3"/>
  <c r="T17" i="3"/>
  <c r="S17" i="3"/>
  <c r="R17" i="3"/>
  <c r="Q17" i="3"/>
  <c r="V16" i="3"/>
  <c r="U16" i="3"/>
  <c r="T16" i="3"/>
  <c r="S16" i="3"/>
  <c r="R16" i="3"/>
  <c r="Q16" i="3"/>
  <c r="V15" i="3"/>
  <c r="U15" i="3"/>
  <c r="T15" i="3"/>
  <c r="S15" i="3"/>
  <c r="R15" i="3"/>
  <c r="Q15" i="3"/>
  <c r="V14" i="3"/>
  <c r="U14" i="3"/>
  <c r="T14" i="3"/>
  <c r="S14" i="3"/>
  <c r="R14" i="3"/>
  <c r="Q14" i="3"/>
  <c r="V13" i="3"/>
  <c r="U13" i="3"/>
  <c r="T13" i="3"/>
  <c r="S13" i="3"/>
  <c r="R13" i="3"/>
  <c r="Q13" i="3"/>
  <c r="V12" i="3"/>
  <c r="U12" i="3"/>
  <c r="T12" i="3"/>
  <c r="S12" i="3"/>
  <c r="R12" i="3"/>
  <c r="Q12" i="3"/>
  <c r="V11" i="3"/>
  <c r="U11" i="3"/>
  <c r="T11" i="3"/>
  <c r="S11" i="3"/>
  <c r="R11" i="3"/>
  <c r="Q11" i="3"/>
  <c r="V10" i="3"/>
  <c r="U10" i="3"/>
  <c r="T10" i="3"/>
  <c r="S10" i="3"/>
  <c r="R10" i="3"/>
  <c r="Q10" i="3"/>
  <c r="V9" i="3"/>
  <c r="U9" i="3"/>
  <c r="T9" i="3"/>
  <c r="S9" i="3"/>
  <c r="R9" i="3"/>
  <c r="Q9" i="3"/>
  <c r="V8" i="3"/>
  <c r="U8" i="3"/>
  <c r="T8" i="3"/>
  <c r="S8" i="3"/>
  <c r="R8" i="3"/>
  <c r="Q8" i="3"/>
  <c r="U7" i="3"/>
  <c r="T7" i="3"/>
  <c r="S7" i="3"/>
  <c r="R7" i="3"/>
  <c r="Q7" i="3"/>
  <c r="P27" i="3"/>
  <c r="B27" i="3"/>
  <c r="C27" i="3"/>
  <c r="D27" i="3"/>
  <c r="E27" i="3"/>
  <c r="F27" i="3"/>
  <c r="G27" i="3"/>
  <c r="H27" i="3"/>
  <c r="I27" i="3"/>
  <c r="Q27" i="3"/>
  <c r="J27" i="3"/>
  <c r="R27" i="3"/>
  <c r="K27" i="3"/>
  <c r="S27" i="3"/>
  <c r="L27" i="3"/>
  <c r="T27" i="3"/>
  <c r="M27" i="3"/>
  <c r="N27" i="3"/>
  <c r="V27" i="3"/>
  <c r="U27" i="3"/>
</calcChain>
</file>

<file path=xl/sharedStrings.xml><?xml version="1.0" encoding="utf-8"?>
<sst xmlns="http://schemas.openxmlformats.org/spreadsheetml/2006/main" count="29" uniqueCount="29">
  <si>
    <t>Total</t>
  </si>
  <si>
    <t>Porcentaje de Crecimiento por Años (Crecimiento %)</t>
  </si>
  <si>
    <t>Concepto</t>
  </si>
  <si>
    <t xml:space="preserve">Producto Interno Bruto Nacional  </t>
  </si>
  <si>
    <t xml:space="preserve">22 Generación, transmisión y distribución de energía eléctrica, suministro de  agua y de gas por ductos al consumidor final </t>
  </si>
  <si>
    <t xml:space="preserve">Nota: Cambio de Metodología por parte del INEGI, se cambia el año base de 2008 a 2013. </t>
  </si>
  <si>
    <t>FUENTE: IIEG; Instituto de información Estadística y Geográfica, con base a datos proporcionados por el INEGI.</t>
  </si>
  <si>
    <t xml:space="preserve">43 Comercio al por mayor </t>
  </si>
  <si>
    <t xml:space="preserve">53 Servicios inmobiliarios y de alquiler de bienes muebles e intangibles </t>
  </si>
  <si>
    <t xml:space="preserve">62 Servicios de salud y de asistencia social </t>
  </si>
  <si>
    <t xml:space="preserve">(Millones de Pesos a Precios de 2013) </t>
  </si>
  <si>
    <t xml:space="preserve">54 Servicios profesionales, científicos y técnicos </t>
  </si>
  <si>
    <t xml:space="preserve">72 Servicios de alojamiento temporal y de preparación de alimentos y bebidas </t>
  </si>
  <si>
    <t xml:space="preserve">81 Otros servicios excepto actividades gubernamentales </t>
  </si>
  <si>
    <t xml:space="preserve">93 Actividades legislativas, gubernamentales, de impartición de justicia y de organismos internacionales y extraterritoriales </t>
  </si>
  <si>
    <t>Cifras revisadas: r/ A partir de 2016</t>
  </si>
  <si>
    <t xml:space="preserve"> 11 Agricultura, cría y explotación de animales, aprovechamiento forestal, pesca y caza </t>
  </si>
  <si>
    <t xml:space="preserve">21 Minería </t>
  </si>
  <si>
    <t xml:space="preserve"> 23 Construcción</t>
  </si>
  <si>
    <t xml:space="preserve">31-33 Industrias manufactureras Total industrias manufactureras </t>
  </si>
  <si>
    <t>46 Comercio al por menor</t>
  </si>
  <si>
    <t>48-49 Transportes, correos y almacenamiento</t>
  </si>
  <si>
    <t>51 Información en medios masivos</t>
  </si>
  <si>
    <t>52 Servicios financieros y de seguros r</t>
  </si>
  <si>
    <t xml:space="preserve">55 Corporativos  </t>
  </si>
  <si>
    <t xml:space="preserve"> 56 Servicios de apoyo a negocios y manejo de desechos y servicios de remediación </t>
  </si>
  <si>
    <t xml:space="preserve"> 61 Servicios educativos</t>
  </si>
  <si>
    <t xml:space="preserve"> 71 Servicios de esparcimiento culturales y deportivos, y otros servicios recreativos </t>
  </si>
  <si>
    <t>2003 - 2017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</si>
</sst>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CC99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1" fillId="0" borderId="0"/>
    <xf numFmtId="0" fontId="1" fillId="0" borderId="0"/>
    <xf numFmtId="0" fontId="4" fillId="0" borderId="0"/>
    <xf numFmtId="0" fontId="1" fillId="0" borderId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5">
    <xf numFmtId="0" fontId="0" fillId="0" borderId="0" xfId="0"/>
    <xf numFmtId="0" fontId="6" fillId="3" borderId="0" xfId="0" applyFont="1" applyFill="1" applyAlignment="1">
      <alignment horizontal="left"/>
    </xf>
    <xf numFmtId="0" fontId="6" fillId="3" borderId="0" xfId="0" applyFont="1" applyFill="1"/>
    <xf numFmtId="3" fontId="6" fillId="3" borderId="0" xfId="0" applyNumberFormat="1" applyFont="1" applyFill="1"/>
    <xf numFmtId="164" fontId="6" fillId="3" borderId="0" xfId="6" applyNumberFormat="1" applyFont="1" applyFill="1"/>
    <xf numFmtId="0" fontId="7" fillId="2" borderId="0" xfId="3" applyFont="1" applyFill="1"/>
    <xf numFmtId="0" fontId="8" fillId="2" borderId="0" xfId="3" applyFont="1" applyFill="1"/>
    <xf numFmtId="0" fontId="8" fillId="3" borderId="0" xfId="3" applyFont="1" applyFill="1"/>
    <xf numFmtId="0" fontId="8" fillId="0" borderId="0" xfId="3" applyFont="1"/>
    <xf numFmtId="0" fontId="6" fillId="0" borderId="1" xfId="3" applyFont="1" applyFill="1" applyBorder="1" applyAlignment="1">
      <alignment vertical="center" wrapText="1"/>
    </xf>
    <xf numFmtId="3" fontId="6" fillId="0" borderId="1" xfId="3" applyNumberFormat="1" applyFont="1" applyFill="1" applyBorder="1" applyAlignment="1">
      <alignment horizontal="right" vertical="center" wrapText="1"/>
    </xf>
    <xf numFmtId="3" fontId="6" fillId="0" borderId="1" xfId="3" applyNumberFormat="1" applyFont="1" applyFill="1" applyBorder="1" applyAlignment="1">
      <alignment horizontal="right" vertical="center"/>
    </xf>
    <xf numFmtId="164" fontId="6" fillId="0" borderId="1" xfId="7" applyNumberFormat="1" applyFont="1" applyFill="1" applyBorder="1" applyAlignment="1">
      <alignment horizontal="center" vertical="center"/>
    </xf>
    <xf numFmtId="164" fontId="8" fillId="0" borderId="1" xfId="8" applyNumberFormat="1" applyFont="1" applyFill="1" applyBorder="1" applyAlignment="1">
      <alignment horizontal="center" vertical="center"/>
    </xf>
    <xf numFmtId="0" fontId="6" fillId="0" borderId="1" xfId="2" applyFont="1" applyBorder="1"/>
    <xf numFmtId="3" fontId="6" fillId="0" borderId="0" xfId="2" applyNumberFormat="1" applyFont="1" applyAlignment="1">
      <alignment vertical="center"/>
    </xf>
    <xf numFmtId="3" fontId="6" fillId="0" borderId="1" xfId="3" applyNumberFormat="1" applyFont="1" applyFill="1" applyBorder="1" applyAlignment="1">
      <alignment vertical="center" wrapText="1"/>
    </xf>
    <xf numFmtId="0" fontId="6" fillId="0" borderId="2" xfId="2" applyFont="1" applyBorder="1"/>
    <xf numFmtId="3" fontId="6" fillId="0" borderId="2" xfId="2" applyNumberFormat="1" applyFont="1" applyBorder="1" applyAlignment="1">
      <alignment vertical="center"/>
    </xf>
    <xf numFmtId="0" fontId="6" fillId="0" borderId="2" xfId="2" applyFont="1" applyBorder="1" applyAlignment="1">
      <alignment wrapText="1"/>
    </xf>
    <xf numFmtId="3" fontId="6" fillId="0" borderId="2" xfId="2" applyNumberFormat="1" applyFont="1" applyBorder="1" applyAlignment="1">
      <alignment vertical="center" wrapText="1"/>
    </xf>
    <xf numFmtId="3" fontId="6" fillId="0" borderId="1" xfId="2" applyNumberFormat="1" applyFont="1" applyBorder="1" applyAlignment="1">
      <alignment wrapText="1"/>
    </xf>
    <xf numFmtId="3" fontId="6" fillId="0" borderId="0" xfId="2" applyNumberFormat="1" applyFont="1" applyAlignment="1">
      <alignment vertical="center" wrapText="1"/>
    </xf>
    <xf numFmtId="3" fontId="6" fillId="0" borderId="1" xfId="2" applyNumberFormat="1" applyFont="1" applyBorder="1" applyAlignment="1">
      <alignment vertical="center"/>
    </xf>
    <xf numFmtId="0" fontId="9" fillId="4" borderId="0" xfId="0" applyFont="1" applyFill="1" applyAlignment="1">
      <alignment horizontal="left"/>
    </xf>
    <xf numFmtId="0" fontId="5" fillId="2" borderId="0" xfId="3" applyFont="1" applyFill="1"/>
    <xf numFmtId="0" fontId="4" fillId="2" borderId="0" xfId="3" applyFont="1" applyFill="1"/>
    <xf numFmtId="3" fontId="9" fillId="3" borderId="0" xfId="3" applyNumberFormat="1" applyFont="1" applyFill="1" applyBorder="1" applyAlignment="1">
      <alignment horizontal="right"/>
    </xf>
    <xf numFmtId="3" fontId="8" fillId="3" borderId="0" xfId="3" applyNumberFormat="1" applyFont="1" applyFill="1" applyBorder="1"/>
    <xf numFmtId="164" fontId="8" fillId="3" borderId="0" xfId="7" applyNumberFormat="1" applyFont="1" applyFill="1" applyBorder="1"/>
    <xf numFmtId="0" fontId="10" fillId="4" borderId="0" xfId="0" applyFont="1" applyFill="1"/>
    <xf numFmtId="3" fontId="6" fillId="0" borderId="3" xfId="3" applyNumberFormat="1" applyFont="1" applyFill="1" applyBorder="1" applyAlignment="1">
      <alignment horizontal="right" vertical="center"/>
    </xf>
    <xf numFmtId="3" fontId="2" fillId="0" borderId="1" xfId="1" applyNumberFormat="1" applyFont="1" applyBorder="1" applyAlignment="1">
      <alignment horizontal="right" vertical="center"/>
    </xf>
    <xf numFmtId="0" fontId="6" fillId="0" borderId="1" xfId="2" applyFont="1" applyBorder="1" applyAlignment="1">
      <alignment vertical="center" wrapText="1"/>
    </xf>
    <xf numFmtId="3" fontId="8" fillId="3" borderId="0" xfId="3" applyNumberFormat="1" applyFont="1" applyFill="1"/>
    <xf numFmtId="3" fontId="8" fillId="3" borderId="0" xfId="7" applyNumberFormat="1" applyFont="1" applyFill="1" applyBorder="1"/>
    <xf numFmtId="164" fontId="6" fillId="3" borderId="0" xfId="5" applyNumberFormat="1" applyFont="1" applyFill="1"/>
    <xf numFmtId="0" fontId="3" fillId="4" borderId="0" xfId="0" applyFont="1" applyFill="1" applyAlignment="1">
      <alignment horizontal="left"/>
    </xf>
    <xf numFmtId="3" fontId="8" fillId="0" borderId="0" xfId="3" applyNumberFormat="1" applyFont="1"/>
    <xf numFmtId="164" fontId="8" fillId="0" borderId="1" xfId="5" applyNumberFormat="1" applyFont="1" applyFill="1" applyBorder="1" applyAlignment="1">
      <alignment horizontal="center" vertical="center"/>
    </xf>
    <xf numFmtId="0" fontId="9" fillId="5" borderId="1" xfId="3" applyFont="1" applyFill="1" applyBorder="1" applyAlignment="1">
      <alignment horizontal="center" vertical="center" wrapText="1"/>
    </xf>
    <xf numFmtId="3" fontId="9" fillId="5" borderId="1" xfId="3" applyNumberFormat="1" applyFont="1" applyFill="1" applyBorder="1" applyAlignment="1">
      <alignment vertical="center"/>
    </xf>
    <xf numFmtId="164" fontId="9" fillId="5" borderId="1" xfId="7" applyNumberFormat="1" applyFont="1" applyFill="1" applyBorder="1" applyAlignment="1">
      <alignment horizontal="center" vertical="center"/>
    </xf>
    <xf numFmtId="164" fontId="9" fillId="5" borderId="1" xfId="8" applyNumberFormat="1" applyFont="1" applyFill="1" applyBorder="1" applyAlignment="1">
      <alignment horizontal="center" vertical="center"/>
    </xf>
    <xf numFmtId="164" fontId="7" fillId="5" borderId="1" xfId="5" applyNumberFormat="1" applyFont="1" applyFill="1" applyBorder="1" applyAlignment="1">
      <alignment horizontal="center" vertical="center"/>
    </xf>
    <xf numFmtId="164" fontId="7" fillId="5" borderId="1" xfId="8" applyNumberFormat="1" applyFont="1" applyFill="1" applyBorder="1" applyAlignment="1">
      <alignment horizontal="center" vertical="center"/>
    </xf>
    <xf numFmtId="0" fontId="9" fillId="5" borderId="3" xfId="3" applyFont="1" applyFill="1" applyBorder="1" applyAlignment="1">
      <alignment horizontal="center" vertical="center" wrapText="1"/>
    </xf>
    <xf numFmtId="0" fontId="9" fillId="6" borderId="5" xfId="3" applyFont="1" applyFill="1" applyBorder="1" applyAlignment="1">
      <alignment horizontal="center" vertical="center" wrapText="1"/>
    </xf>
    <xf numFmtId="0" fontId="9" fillId="6" borderId="9" xfId="3" applyFont="1" applyFill="1" applyBorder="1" applyAlignment="1">
      <alignment horizontal="center" vertical="center" wrapText="1"/>
    </xf>
    <xf numFmtId="0" fontId="9" fillId="6" borderId="4" xfId="3" applyFont="1" applyFill="1" applyBorder="1" applyAlignment="1">
      <alignment horizontal="center" vertical="center" wrapText="1"/>
    </xf>
    <xf numFmtId="0" fontId="9" fillId="6" borderId="8" xfId="3" applyFont="1" applyFill="1" applyBorder="1" applyAlignment="1">
      <alignment horizontal="center" vertical="center" wrapText="1"/>
    </xf>
    <xf numFmtId="0" fontId="9" fillId="6" borderId="1" xfId="3" applyFont="1" applyFill="1" applyBorder="1" applyAlignment="1">
      <alignment horizontal="center" vertical="center" wrapText="1"/>
    </xf>
    <xf numFmtId="0" fontId="9" fillId="6" borderId="6" xfId="3" applyFont="1" applyFill="1" applyBorder="1" applyAlignment="1">
      <alignment horizontal="center" vertical="center" wrapText="1"/>
    </xf>
    <xf numFmtId="0" fontId="9" fillId="6" borderId="7" xfId="3" applyFont="1" applyFill="1" applyBorder="1" applyAlignment="1">
      <alignment horizontal="center" vertical="center" wrapText="1"/>
    </xf>
    <xf numFmtId="0" fontId="9" fillId="6" borderId="3" xfId="3" applyFont="1" applyFill="1" applyBorder="1" applyAlignment="1">
      <alignment horizontal="center" vertical="center" wrapText="1"/>
    </xf>
  </cellXfs>
  <cellStyles count="10">
    <cellStyle name="Normal" xfId="0" builtinId="0"/>
    <cellStyle name="Normal 2" xfId="1"/>
    <cellStyle name="Normal 2 2" xfId="2"/>
    <cellStyle name="Normal 2 2 2" xfId="3"/>
    <cellStyle name="Normal 3" xfId="4"/>
    <cellStyle name="Porcentaje" xfId="5" builtinId="5"/>
    <cellStyle name="Porcentaje 2" xfId="6"/>
    <cellStyle name="Porcentaje 2 2" xfId="7"/>
    <cellStyle name="Porcentaje 2 2 2" xfId="8"/>
    <cellStyle name="Porcentual 2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0</xdr:colOff>
      <xdr:row>0</xdr:row>
      <xdr:rowOff>0</xdr:rowOff>
    </xdr:from>
    <xdr:to>
      <xdr:col>23</xdr:col>
      <xdr:colOff>304800</xdr:colOff>
      <xdr:row>3</xdr:row>
      <xdr:rowOff>38100</xdr:rowOff>
    </xdr:to>
    <xdr:pic>
      <xdr:nvPicPr>
        <xdr:cNvPr id="1154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63700" y="0"/>
          <a:ext cx="16859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318"/>
  <sheetViews>
    <sheetView tabSelected="1" zoomScale="90" zoomScaleNormal="90" workbookViewId="0">
      <selection activeCell="Z6" sqref="Z6"/>
    </sheetView>
  </sheetViews>
  <sheetFormatPr baseColWidth="10" defaultRowHeight="12.75" x14ac:dyDescent="0.2"/>
  <cols>
    <col min="1" max="1" width="41.28515625" style="8" customWidth="1"/>
    <col min="2" max="10" width="9.85546875" style="8" bestFit="1" customWidth="1"/>
    <col min="11" max="11" width="9.85546875" style="8" customWidth="1"/>
    <col min="12" max="12" width="9.85546875" style="8" bestFit="1" customWidth="1"/>
    <col min="13" max="16" width="9.85546875" style="8" customWidth="1"/>
    <col min="17" max="22" width="6.5703125" style="8" customWidth="1"/>
    <col min="23" max="24" width="7.5703125" style="8" customWidth="1"/>
    <col min="25" max="46" width="11.42578125" style="7"/>
    <col min="47" max="16384" width="11.42578125" style="8"/>
  </cols>
  <sheetData>
    <row r="1" spans="1:24" ht="15" x14ac:dyDescent="0.25">
      <c r="A1" s="25" t="s">
        <v>3</v>
      </c>
      <c r="B1" s="5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7"/>
      <c r="S1" s="7"/>
      <c r="T1" s="7"/>
      <c r="U1" s="7"/>
      <c r="V1" s="7"/>
      <c r="W1" s="7"/>
      <c r="X1" s="7"/>
    </row>
    <row r="2" spans="1:24" ht="15" x14ac:dyDescent="0.25">
      <c r="A2" s="25" t="s">
        <v>10</v>
      </c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7"/>
      <c r="S2" s="7"/>
      <c r="T2" s="7"/>
      <c r="U2" s="7"/>
      <c r="V2" s="7"/>
      <c r="W2" s="7"/>
      <c r="X2" s="7"/>
    </row>
    <row r="3" spans="1:24" ht="15" x14ac:dyDescent="0.25">
      <c r="A3" s="25" t="s">
        <v>28</v>
      </c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  <c r="U3" s="7"/>
      <c r="V3" s="7"/>
      <c r="W3" s="7"/>
      <c r="X3" s="7"/>
    </row>
    <row r="4" spans="1:24" ht="6" customHeight="1" x14ac:dyDescent="0.25">
      <c r="A4" s="2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7"/>
      <c r="S4" s="7"/>
      <c r="T4" s="7"/>
      <c r="U4" s="7"/>
      <c r="V4" s="7"/>
      <c r="W4" s="7"/>
      <c r="X4" s="7"/>
    </row>
    <row r="5" spans="1:24" ht="30" customHeight="1" x14ac:dyDescent="0.2">
      <c r="A5" s="49" t="s">
        <v>2</v>
      </c>
      <c r="B5" s="51">
        <v>2003</v>
      </c>
      <c r="C5" s="51">
        <v>2004</v>
      </c>
      <c r="D5" s="51">
        <v>2005</v>
      </c>
      <c r="E5" s="51">
        <v>2006</v>
      </c>
      <c r="F5" s="51">
        <v>2007</v>
      </c>
      <c r="G5" s="51">
        <v>2008</v>
      </c>
      <c r="H5" s="51">
        <v>2009</v>
      </c>
      <c r="I5" s="51">
        <v>2010</v>
      </c>
      <c r="J5" s="51">
        <v>2011</v>
      </c>
      <c r="K5" s="54">
        <v>2012</v>
      </c>
      <c r="L5" s="54">
        <v>2013</v>
      </c>
      <c r="M5" s="47">
        <v>2014</v>
      </c>
      <c r="N5" s="47">
        <v>2015</v>
      </c>
      <c r="O5" s="47">
        <v>2016</v>
      </c>
      <c r="P5" s="47">
        <v>2017</v>
      </c>
      <c r="Q5" s="52" t="s">
        <v>1</v>
      </c>
      <c r="R5" s="53"/>
      <c r="S5" s="53"/>
      <c r="T5" s="53"/>
      <c r="U5" s="53"/>
      <c r="V5" s="53"/>
      <c r="W5" s="53"/>
      <c r="X5" s="53"/>
    </row>
    <row r="6" spans="1:24" ht="27" customHeight="1" x14ac:dyDescent="0.2">
      <c r="A6" s="50"/>
      <c r="B6" s="51"/>
      <c r="C6" s="51"/>
      <c r="D6" s="51"/>
      <c r="E6" s="51"/>
      <c r="F6" s="51"/>
      <c r="G6" s="51"/>
      <c r="H6" s="51"/>
      <c r="I6" s="51"/>
      <c r="J6" s="51"/>
      <c r="K6" s="48"/>
      <c r="L6" s="48"/>
      <c r="M6" s="48"/>
      <c r="N6" s="48"/>
      <c r="O6" s="48"/>
      <c r="P6" s="48"/>
      <c r="Q6" s="46">
        <v>2010</v>
      </c>
      <c r="R6" s="46">
        <v>2011</v>
      </c>
      <c r="S6" s="46">
        <v>2012</v>
      </c>
      <c r="T6" s="46">
        <v>2013</v>
      </c>
      <c r="U6" s="46">
        <v>2014</v>
      </c>
      <c r="V6" s="46">
        <v>2015</v>
      </c>
      <c r="W6" s="46">
        <v>2016</v>
      </c>
      <c r="X6" s="46">
        <v>2017</v>
      </c>
    </row>
    <row r="7" spans="1:24" ht="25.5" x14ac:dyDescent="0.2">
      <c r="A7" s="9" t="s">
        <v>16</v>
      </c>
      <c r="B7" s="10">
        <v>445468.03399999999</v>
      </c>
      <c r="C7" s="11">
        <v>455970.66399999999</v>
      </c>
      <c r="D7" s="11">
        <v>439348.68300000002</v>
      </c>
      <c r="E7" s="11">
        <v>466935.89199999999</v>
      </c>
      <c r="F7" s="11">
        <v>486682.223</v>
      </c>
      <c r="G7" s="11">
        <v>486464.96100000001</v>
      </c>
      <c r="H7" s="11">
        <v>476156.11200000002</v>
      </c>
      <c r="I7" s="11">
        <v>488029.03</v>
      </c>
      <c r="J7" s="11">
        <v>469661.57</v>
      </c>
      <c r="K7" s="11">
        <v>499515.55099999998</v>
      </c>
      <c r="L7" s="11">
        <v>510905.69699999999</v>
      </c>
      <c r="M7" s="11">
        <v>530221.26399999997</v>
      </c>
      <c r="N7" s="11">
        <v>541188.73199999996</v>
      </c>
      <c r="O7" s="11">
        <v>560247.85100000002</v>
      </c>
      <c r="P7" s="11">
        <v>577998.65300000005</v>
      </c>
      <c r="Q7" s="12">
        <f t="shared" ref="Q7:X7" si="0">I7/H7-1</f>
        <v>2.493492722403623E-2</v>
      </c>
      <c r="R7" s="13">
        <f t="shared" si="0"/>
        <v>-3.7635998825725658E-2</v>
      </c>
      <c r="S7" s="13">
        <f t="shared" si="0"/>
        <v>6.3564879281053255E-2</v>
      </c>
      <c r="T7" s="13">
        <f t="shared" si="0"/>
        <v>2.2802385185401342E-2</v>
      </c>
      <c r="U7" s="13">
        <f t="shared" si="0"/>
        <v>3.7806521073105115E-2</v>
      </c>
      <c r="V7" s="13">
        <f t="shared" si="0"/>
        <v>2.0684700415938062E-2</v>
      </c>
      <c r="W7" s="39">
        <f t="shared" si="0"/>
        <v>3.5217139369413397E-2</v>
      </c>
      <c r="X7" s="13">
        <f t="shared" si="0"/>
        <v>3.1683837730597686E-2</v>
      </c>
    </row>
    <row r="8" spans="1:24" ht="15" customHeight="1" x14ac:dyDescent="0.2">
      <c r="A8" s="14" t="s">
        <v>17</v>
      </c>
      <c r="B8" s="15">
        <v>1284124.236</v>
      </c>
      <c r="C8" s="11">
        <v>1304755.692</v>
      </c>
      <c r="D8" s="11">
        <v>1307651.4890000001</v>
      </c>
      <c r="E8" s="11">
        <v>1288869.2560000001</v>
      </c>
      <c r="F8" s="11">
        <v>1256576.8359999999</v>
      </c>
      <c r="G8" s="11">
        <v>1191502.7339999999</v>
      </c>
      <c r="H8" s="11">
        <v>1131388.2990000001</v>
      </c>
      <c r="I8" s="11">
        <v>1143275.808</v>
      </c>
      <c r="J8" s="11">
        <v>1147826.7490000001</v>
      </c>
      <c r="K8" s="11">
        <v>1160655.2350000001</v>
      </c>
      <c r="L8" s="11">
        <v>1153599.416</v>
      </c>
      <c r="M8" s="11">
        <v>1131756.2309999999</v>
      </c>
      <c r="N8" s="11">
        <v>1081656.402</v>
      </c>
      <c r="O8" s="11">
        <v>1034812.451</v>
      </c>
      <c r="P8" s="11">
        <v>950055.63899999997</v>
      </c>
      <c r="Q8" s="12">
        <f t="shared" ref="Q8:Q26" si="1">I8/H8-1</f>
        <v>1.0507010732307309E-2</v>
      </c>
      <c r="R8" s="13">
        <f t="shared" ref="R8:R26" si="2">J8/I8-1</f>
        <v>3.9806151482915109E-3</v>
      </c>
      <c r="S8" s="13">
        <f t="shared" ref="S8:S26" si="3">K8/J8-1</f>
        <v>1.1176326053715213E-2</v>
      </c>
      <c r="T8" s="13">
        <f t="shared" ref="T8:T26" si="4">L8/K8-1</f>
        <v>-6.0791687205892231E-3</v>
      </c>
      <c r="U8" s="13">
        <f t="shared" ref="U8:U26" si="5">M8/L8-1</f>
        <v>-1.8934809342864733E-2</v>
      </c>
      <c r="V8" s="13">
        <f t="shared" ref="V8:V26" si="6">N8/M8-1</f>
        <v>-4.4267332158385853E-2</v>
      </c>
      <c r="W8" s="39">
        <f t="shared" ref="W8:W27" si="7">O8/N8-1</f>
        <v>-4.3307607585352237E-2</v>
      </c>
      <c r="X8" s="13">
        <f t="shared" ref="X8:X27" si="8">P8/O8-1</f>
        <v>-8.1905481440713745E-2</v>
      </c>
    </row>
    <row r="9" spans="1:24" ht="38.25" x14ac:dyDescent="0.2">
      <c r="A9" s="9" t="s">
        <v>4</v>
      </c>
      <c r="B9" s="16">
        <v>146998.39199999999</v>
      </c>
      <c r="C9" s="11">
        <v>163753.995</v>
      </c>
      <c r="D9" s="11">
        <v>177522.29199999999</v>
      </c>
      <c r="E9" s="11">
        <v>198291.742</v>
      </c>
      <c r="F9" s="11">
        <v>210220.56700000001</v>
      </c>
      <c r="G9" s="11">
        <v>211732.25599999999</v>
      </c>
      <c r="H9" s="11">
        <v>214695.677</v>
      </c>
      <c r="I9" s="11">
        <v>224346.15299999999</v>
      </c>
      <c r="J9" s="11">
        <v>238027.595</v>
      </c>
      <c r="K9" s="11">
        <v>242692.068</v>
      </c>
      <c r="L9" s="11">
        <v>244041.065</v>
      </c>
      <c r="M9" s="11">
        <v>263903.647</v>
      </c>
      <c r="N9" s="11">
        <v>268325.33600000001</v>
      </c>
      <c r="O9" s="11">
        <v>268654.36499999999</v>
      </c>
      <c r="P9" s="11">
        <v>267554.17599999998</v>
      </c>
      <c r="Q9" s="12">
        <f t="shared" si="1"/>
        <v>4.4949558998339745E-2</v>
      </c>
      <c r="R9" s="13">
        <f t="shared" si="2"/>
        <v>6.0983626494366616E-2</v>
      </c>
      <c r="S9" s="13">
        <f t="shared" si="3"/>
        <v>1.959635394375181E-2</v>
      </c>
      <c r="T9" s="13">
        <f t="shared" si="4"/>
        <v>5.5584717338186262E-3</v>
      </c>
      <c r="U9" s="13">
        <f t="shared" si="5"/>
        <v>8.1390326664899648E-2</v>
      </c>
      <c r="V9" s="13">
        <f t="shared" si="6"/>
        <v>1.6754937077470666E-2</v>
      </c>
      <c r="W9" s="39">
        <f t="shared" si="7"/>
        <v>1.2262315773265975E-3</v>
      </c>
      <c r="X9" s="13">
        <f t="shared" si="8"/>
        <v>-4.0951837875405905E-3</v>
      </c>
    </row>
    <row r="10" spans="1:24" ht="15" customHeight="1" x14ac:dyDescent="0.2">
      <c r="A10" s="17" t="s">
        <v>18</v>
      </c>
      <c r="B10" s="18">
        <v>941823.66</v>
      </c>
      <c r="C10" s="11">
        <v>1007107.012</v>
      </c>
      <c r="D10" s="11">
        <v>1043187.502</v>
      </c>
      <c r="E10" s="11">
        <v>1132960.1880000001</v>
      </c>
      <c r="F10" s="11">
        <v>1185521.196</v>
      </c>
      <c r="G10" s="11">
        <v>1229271.9569999999</v>
      </c>
      <c r="H10" s="11">
        <v>1154675.284</v>
      </c>
      <c r="I10" s="11">
        <v>1154805.963</v>
      </c>
      <c r="J10" s="11">
        <v>1200980.4890000001</v>
      </c>
      <c r="K10" s="11">
        <v>1230058.175</v>
      </c>
      <c r="L10" s="11">
        <v>1210696.3219999999</v>
      </c>
      <c r="M10" s="11">
        <v>1243727.1100000001</v>
      </c>
      <c r="N10" s="11">
        <v>1273722.0819999999</v>
      </c>
      <c r="O10" s="11">
        <v>1297488.2949999999</v>
      </c>
      <c r="P10" s="11">
        <v>1286426.5859999999</v>
      </c>
      <c r="Q10" s="12">
        <f t="shared" si="1"/>
        <v>1.1317380895814466E-4</v>
      </c>
      <c r="R10" s="13">
        <f t="shared" si="2"/>
        <v>3.9984661908089025E-2</v>
      </c>
      <c r="S10" s="13">
        <f t="shared" si="3"/>
        <v>2.4211622308878411E-2</v>
      </c>
      <c r="T10" s="13">
        <f t="shared" si="4"/>
        <v>-1.5740599423275325E-2</v>
      </c>
      <c r="U10" s="13">
        <f t="shared" si="5"/>
        <v>2.7282471582498191E-2</v>
      </c>
      <c r="V10" s="13">
        <f t="shared" si="6"/>
        <v>2.4117004251840823E-2</v>
      </c>
      <c r="W10" s="39">
        <f t="shared" si="7"/>
        <v>1.8658868630653025E-2</v>
      </c>
      <c r="X10" s="13">
        <f t="shared" si="8"/>
        <v>-8.5254788367860046E-3</v>
      </c>
    </row>
    <row r="11" spans="1:24" ht="15" customHeight="1" x14ac:dyDescent="0.2">
      <c r="A11" s="19" t="s">
        <v>19</v>
      </c>
      <c r="B11" s="18">
        <v>2231575.9419999998</v>
      </c>
      <c r="C11" s="11">
        <v>2306319.0019999999</v>
      </c>
      <c r="D11" s="11">
        <v>2356398.7450000001</v>
      </c>
      <c r="E11" s="11">
        <v>2466358.63</v>
      </c>
      <c r="F11" s="11">
        <v>2481289.2790000001</v>
      </c>
      <c r="G11" s="11">
        <v>2447226.6129999999</v>
      </c>
      <c r="H11" s="11">
        <v>2199227.4040000001</v>
      </c>
      <c r="I11" s="11">
        <v>2390756.3059999999</v>
      </c>
      <c r="J11" s="11">
        <v>2466334.9240000001</v>
      </c>
      <c r="K11" s="11">
        <v>2563504.4300000002</v>
      </c>
      <c r="L11" s="11">
        <v>2576975.6060000001</v>
      </c>
      <c r="M11" s="11">
        <v>2679712.6839999999</v>
      </c>
      <c r="N11" s="11">
        <v>2761007.9980000001</v>
      </c>
      <c r="O11" s="11">
        <v>2805817.307</v>
      </c>
      <c r="P11" s="11">
        <v>2885162.7259999998</v>
      </c>
      <c r="Q11" s="12">
        <f t="shared" si="1"/>
        <v>8.7089175794937468E-2</v>
      </c>
      <c r="R11" s="13">
        <f t="shared" si="2"/>
        <v>3.1612848959269968E-2</v>
      </c>
      <c r="S11" s="13">
        <f t="shared" si="3"/>
        <v>3.9398341666591952E-2</v>
      </c>
      <c r="T11" s="13">
        <f t="shared" si="4"/>
        <v>5.2549844823166492E-3</v>
      </c>
      <c r="U11" s="13">
        <f t="shared" si="5"/>
        <v>3.9867307149045628E-2</v>
      </c>
      <c r="V11" s="13">
        <f t="shared" si="6"/>
        <v>3.0337324775673746E-2</v>
      </c>
      <c r="W11" s="39">
        <f t="shared" si="7"/>
        <v>1.6229329662376335E-2</v>
      </c>
      <c r="X11" s="13">
        <f t="shared" si="8"/>
        <v>2.8278897133483083E-2</v>
      </c>
    </row>
    <row r="12" spans="1:24" ht="15" customHeight="1" x14ac:dyDescent="0.2">
      <c r="A12" s="17" t="s">
        <v>7</v>
      </c>
      <c r="B12" s="18">
        <v>866660.14500000002</v>
      </c>
      <c r="C12" s="11">
        <v>920444.75199999998</v>
      </c>
      <c r="D12" s="11">
        <v>965343.88800000004</v>
      </c>
      <c r="E12" s="11">
        <v>1032506.336</v>
      </c>
      <c r="F12" s="11">
        <v>1061446.0660000001</v>
      </c>
      <c r="G12" s="11">
        <v>1082101.524</v>
      </c>
      <c r="H12" s="11">
        <v>972427.272</v>
      </c>
      <c r="I12" s="11">
        <v>1103394.5220000001</v>
      </c>
      <c r="J12" s="11">
        <v>1201161.1910000001</v>
      </c>
      <c r="K12" s="11">
        <v>1278523.835</v>
      </c>
      <c r="L12" s="11">
        <v>1286997.05</v>
      </c>
      <c r="M12" s="11">
        <v>1359503.226</v>
      </c>
      <c r="N12" s="11">
        <v>1431094.14</v>
      </c>
      <c r="O12" s="11">
        <v>1464863.858</v>
      </c>
      <c r="P12" s="11">
        <v>1524597.0719999999</v>
      </c>
      <c r="Q12" s="12">
        <f t="shared" si="1"/>
        <v>0.13468076613137203</v>
      </c>
      <c r="R12" s="13">
        <f t="shared" si="2"/>
        <v>8.8605360141528866E-2</v>
      </c>
      <c r="S12" s="13">
        <f t="shared" si="3"/>
        <v>6.4406546414968124E-2</v>
      </c>
      <c r="T12" s="13">
        <f t="shared" si="4"/>
        <v>6.6273422270615168E-3</v>
      </c>
      <c r="U12" s="13">
        <f t="shared" si="5"/>
        <v>5.6337484223448753E-2</v>
      </c>
      <c r="V12" s="13">
        <f t="shared" si="6"/>
        <v>5.2659613181381237E-2</v>
      </c>
      <c r="W12" s="39">
        <f t="shared" si="7"/>
        <v>2.3597132470963844E-2</v>
      </c>
      <c r="X12" s="13">
        <f t="shared" si="8"/>
        <v>4.0777314337971715E-2</v>
      </c>
    </row>
    <row r="13" spans="1:24" ht="15" customHeight="1" x14ac:dyDescent="0.2">
      <c r="A13" s="17" t="s">
        <v>20</v>
      </c>
      <c r="B13" s="18">
        <v>1189558.628</v>
      </c>
      <c r="C13" s="11">
        <v>1239796.4580000001</v>
      </c>
      <c r="D13" s="11">
        <v>1284922.8799999999</v>
      </c>
      <c r="E13" s="11">
        <v>1336644.3859999999</v>
      </c>
      <c r="F13" s="11">
        <v>1355909.3389999999</v>
      </c>
      <c r="G13" s="11">
        <v>1358536.0149999999</v>
      </c>
      <c r="H13" s="11">
        <v>1172373.6669999999</v>
      </c>
      <c r="I13" s="11">
        <v>1293028.301</v>
      </c>
      <c r="J13" s="11">
        <v>1397444.747</v>
      </c>
      <c r="K13" s="11">
        <v>1416595</v>
      </c>
      <c r="L13" s="11">
        <v>1455207.041</v>
      </c>
      <c r="M13" s="11">
        <v>1479124.986</v>
      </c>
      <c r="N13" s="11">
        <v>1531560.3060000001</v>
      </c>
      <c r="O13" s="11">
        <v>1584252.743</v>
      </c>
      <c r="P13" s="11">
        <v>1629222.09</v>
      </c>
      <c r="Q13" s="12">
        <f t="shared" si="1"/>
        <v>0.10291482775175642</v>
      </c>
      <c r="R13" s="13">
        <f t="shared" si="2"/>
        <v>8.0753411135120912E-2</v>
      </c>
      <c r="S13" s="13">
        <f t="shared" si="3"/>
        <v>1.370376398860218E-2</v>
      </c>
      <c r="T13" s="13">
        <f t="shared" si="4"/>
        <v>2.7256937233295364E-2</v>
      </c>
      <c r="U13" s="13">
        <f t="shared" si="5"/>
        <v>1.6436111375302209E-2</v>
      </c>
      <c r="V13" s="13">
        <f t="shared" si="6"/>
        <v>3.5450229356074114E-2</v>
      </c>
      <c r="W13" s="39">
        <f t="shared" si="7"/>
        <v>3.4404415414511114E-2</v>
      </c>
      <c r="X13" s="13">
        <f t="shared" si="8"/>
        <v>2.8385210124266091E-2</v>
      </c>
    </row>
    <row r="14" spans="1:24" ht="15" customHeight="1" x14ac:dyDescent="0.2">
      <c r="A14" s="17" t="s">
        <v>21</v>
      </c>
      <c r="B14" s="18">
        <v>804281.45</v>
      </c>
      <c r="C14" s="11">
        <v>834126.23100000003</v>
      </c>
      <c r="D14" s="11">
        <v>849827.402</v>
      </c>
      <c r="E14" s="11">
        <v>885065.46600000001</v>
      </c>
      <c r="F14" s="11">
        <v>915001.36800000002</v>
      </c>
      <c r="G14" s="11">
        <v>910374.48499999999</v>
      </c>
      <c r="H14" s="11">
        <v>844317.53399999999</v>
      </c>
      <c r="I14" s="11">
        <v>912749.348</v>
      </c>
      <c r="J14" s="11">
        <v>948311.90599999996</v>
      </c>
      <c r="K14" s="11">
        <v>986349.68900000001</v>
      </c>
      <c r="L14" s="11">
        <v>1011495.6850000001</v>
      </c>
      <c r="M14" s="11">
        <v>1046458.6459999999</v>
      </c>
      <c r="N14" s="11">
        <v>1090290.0490000001</v>
      </c>
      <c r="O14" s="11">
        <v>1123104.3629999999</v>
      </c>
      <c r="P14" s="11">
        <v>1169810.1740000001</v>
      </c>
      <c r="Q14" s="12">
        <f t="shared" si="1"/>
        <v>8.1049855349800248E-2</v>
      </c>
      <c r="R14" s="13">
        <f t="shared" si="2"/>
        <v>3.8962019614611654E-2</v>
      </c>
      <c r="S14" s="13">
        <f t="shared" si="3"/>
        <v>4.0111046544215823E-2</v>
      </c>
      <c r="T14" s="13">
        <f t="shared" si="4"/>
        <v>2.5493996987512757E-2</v>
      </c>
      <c r="U14" s="13">
        <f t="shared" si="5"/>
        <v>3.4565605685208611E-2</v>
      </c>
      <c r="V14" s="13">
        <f t="shared" si="6"/>
        <v>4.1885461186203621E-2</v>
      </c>
      <c r="W14" s="39">
        <f t="shared" si="7"/>
        <v>3.0096866453194426E-2</v>
      </c>
      <c r="X14" s="13">
        <f t="shared" si="8"/>
        <v>4.1586349887593022E-2</v>
      </c>
    </row>
    <row r="15" spans="1:24" ht="15" customHeight="1" x14ac:dyDescent="0.2">
      <c r="A15" s="14" t="s">
        <v>22</v>
      </c>
      <c r="B15" s="15">
        <v>135304.12899999999</v>
      </c>
      <c r="C15" s="11">
        <v>156576.47099999999</v>
      </c>
      <c r="D15" s="11">
        <v>178670.99</v>
      </c>
      <c r="E15" s="11">
        <v>201033.538</v>
      </c>
      <c r="F15" s="11">
        <v>237560.41800000001</v>
      </c>
      <c r="G15" s="11">
        <v>250100.64600000001</v>
      </c>
      <c r="H15" s="11">
        <v>266072.46600000001</v>
      </c>
      <c r="I15" s="11">
        <v>266147.973</v>
      </c>
      <c r="J15" s="11">
        <v>277044.00300000003</v>
      </c>
      <c r="K15" s="11">
        <v>311159.79200000002</v>
      </c>
      <c r="L15" s="11">
        <v>324690.76199999999</v>
      </c>
      <c r="M15" s="11">
        <v>339236.94400000002</v>
      </c>
      <c r="N15" s="11">
        <v>396564.73100000003</v>
      </c>
      <c r="O15" s="11">
        <v>472438.022</v>
      </c>
      <c r="P15" s="11">
        <v>512710.93800000002</v>
      </c>
      <c r="Q15" s="12">
        <f t="shared" si="1"/>
        <v>2.8378359149705545E-4</v>
      </c>
      <c r="R15" s="13">
        <f t="shared" si="2"/>
        <v>4.0939744448100779E-2</v>
      </c>
      <c r="S15" s="13">
        <f t="shared" si="3"/>
        <v>0.12314213132417096</v>
      </c>
      <c r="T15" s="13">
        <f t="shared" si="4"/>
        <v>4.3485599193355817E-2</v>
      </c>
      <c r="U15" s="13">
        <f t="shared" si="5"/>
        <v>4.4800110450940567E-2</v>
      </c>
      <c r="V15" s="13">
        <f t="shared" si="6"/>
        <v>0.16899040040874791</v>
      </c>
      <c r="W15" s="39">
        <f t="shared" si="7"/>
        <v>0.19132637138122099</v>
      </c>
      <c r="X15" s="13">
        <f t="shared" si="8"/>
        <v>8.5244866256763752E-2</v>
      </c>
    </row>
    <row r="16" spans="1:24" ht="15" customHeight="1" x14ac:dyDescent="0.2">
      <c r="A16" s="9" t="s">
        <v>23</v>
      </c>
      <c r="B16" s="16">
        <v>186553.20199999999</v>
      </c>
      <c r="C16" s="11">
        <v>225515.989</v>
      </c>
      <c r="D16" s="11">
        <v>211398.32199999999</v>
      </c>
      <c r="E16" s="11">
        <v>235603.511</v>
      </c>
      <c r="F16" s="11">
        <v>255912.02600000001</v>
      </c>
      <c r="G16" s="11">
        <v>318504.40399999998</v>
      </c>
      <c r="H16" s="11">
        <v>347352.57299999997</v>
      </c>
      <c r="I16" s="11">
        <v>412666.196</v>
      </c>
      <c r="J16" s="11">
        <v>429093.09399999998</v>
      </c>
      <c r="K16" s="11">
        <v>489102.94400000002</v>
      </c>
      <c r="L16" s="11">
        <v>567237.52500000002</v>
      </c>
      <c r="M16" s="11">
        <v>616011.75899999996</v>
      </c>
      <c r="N16" s="11">
        <v>707275.13</v>
      </c>
      <c r="O16" s="11">
        <v>793872.62399999995</v>
      </c>
      <c r="P16" s="11">
        <v>839952.61899999995</v>
      </c>
      <c r="Q16" s="12">
        <f t="shared" si="1"/>
        <v>0.18803264485966542</v>
      </c>
      <c r="R16" s="13">
        <f t="shared" si="2"/>
        <v>3.9806744916901282E-2</v>
      </c>
      <c r="S16" s="13">
        <f t="shared" si="3"/>
        <v>0.13985275185994972</v>
      </c>
      <c r="T16" s="13">
        <f t="shared" si="4"/>
        <v>0.15975078857836511</v>
      </c>
      <c r="U16" s="13">
        <f t="shared" si="5"/>
        <v>8.5985556050791834E-2</v>
      </c>
      <c r="V16" s="13">
        <f t="shared" si="6"/>
        <v>0.14815199493618758</v>
      </c>
      <c r="W16" s="39">
        <f t="shared" si="7"/>
        <v>0.12243820025171814</v>
      </c>
      <c r="X16" s="13">
        <f t="shared" si="8"/>
        <v>5.8044569880520314E-2</v>
      </c>
    </row>
    <row r="17" spans="1:32" ht="25.5" x14ac:dyDescent="0.2">
      <c r="A17" s="9" t="s">
        <v>8</v>
      </c>
      <c r="B17" s="16">
        <v>1413845.818</v>
      </c>
      <c r="C17" s="11">
        <v>1465202.5859999999</v>
      </c>
      <c r="D17" s="11">
        <v>1500089.1129999999</v>
      </c>
      <c r="E17" s="11">
        <v>1563007.5449999999</v>
      </c>
      <c r="F17" s="11">
        <v>1616218.429</v>
      </c>
      <c r="G17" s="11">
        <v>1669961.1980000001</v>
      </c>
      <c r="H17" s="11">
        <v>1685556.7490000001</v>
      </c>
      <c r="I17" s="11">
        <v>1739384.1159999999</v>
      </c>
      <c r="J17" s="11">
        <v>1790706.8759999999</v>
      </c>
      <c r="K17" s="11">
        <v>1836802.8219999999</v>
      </c>
      <c r="L17" s="11">
        <v>1853549.023</v>
      </c>
      <c r="M17" s="11">
        <v>1887082.28</v>
      </c>
      <c r="N17" s="11">
        <v>1933918.166</v>
      </c>
      <c r="O17" s="11">
        <v>1972342.888</v>
      </c>
      <c r="P17" s="11">
        <v>2003323.4269999999</v>
      </c>
      <c r="Q17" s="12">
        <f t="shared" si="1"/>
        <v>3.1934473302031696E-2</v>
      </c>
      <c r="R17" s="13">
        <f t="shared" si="2"/>
        <v>2.9506283015867218E-2</v>
      </c>
      <c r="S17" s="13">
        <f t="shared" si="3"/>
        <v>2.5741759646875861E-2</v>
      </c>
      <c r="T17" s="13">
        <f t="shared" si="4"/>
        <v>9.1170379310316907E-3</v>
      </c>
      <c r="U17" s="13">
        <f t="shared" si="5"/>
        <v>1.8091378530536995E-2</v>
      </c>
      <c r="V17" s="13">
        <f t="shared" si="6"/>
        <v>2.4819207141301813E-2</v>
      </c>
      <c r="W17" s="39">
        <f t="shared" si="7"/>
        <v>1.9868845887866859E-2</v>
      </c>
      <c r="X17" s="13">
        <f t="shared" si="8"/>
        <v>1.5707481284562563E-2</v>
      </c>
    </row>
    <row r="18" spans="1:32" ht="25.5" customHeight="1" x14ac:dyDescent="0.2">
      <c r="A18" s="9" t="s">
        <v>11</v>
      </c>
      <c r="B18" s="16">
        <v>266422.79399999999</v>
      </c>
      <c r="C18" s="11">
        <v>276664.76799999998</v>
      </c>
      <c r="D18" s="11">
        <v>285367.40899999999</v>
      </c>
      <c r="E18" s="11">
        <v>294267.03700000001</v>
      </c>
      <c r="F18" s="11">
        <v>304343.96600000001</v>
      </c>
      <c r="G18" s="11">
        <v>313913.701</v>
      </c>
      <c r="H18" s="11">
        <v>299410.5</v>
      </c>
      <c r="I18" s="11">
        <v>297726.36800000002</v>
      </c>
      <c r="J18" s="11">
        <v>311811.61700000003</v>
      </c>
      <c r="K18" s="11">
        <v>315556.60700000002</v>
      </c>
      <c r="L18" s="11">
        <v>311660.609</v>
      </c>
      <c r="M18" s="11">
        <v>316879.995</v>
      </c>
      <c r="N18" s="11">
        <v>330217.51199999999</v>
      </c>
      <c r="O18" s="11">
        <v>355026.00599999999</v>
      </c>
      <c r="P18" s="11">
        <v>356462.09100000001</v>
      </c>
      <c r="Q18" s="12">
        <f t="shared" si="1"/>
        <v>-5.6248261166524927E-3</v>
      </c>
      <c r="R18" s="13">
        <f t="shared" si="2"/>
        <v>4.7309377045166467E-2</v>
      </c>
      <c r="S18" s="13">
        <f t="shared" si="3"/>
        <v>1.2010424871373493E-2</v>
      </c>
      <c r="T18" s="13">
        <f t="shared" si="4"/>
        <v>-1.2346431396380253E-2</v>
      </c>
      <c r="U18" s="13">
        <f t="shared" si="5"/>
        <v>1.6747018549270631E-2</v>
      </c>
      <c r="V18" s="13">
        <f t="shared" si="6"/>
        <v>4.2090119952191918E-2</v>
      </c>
      <c r="W18" s="39">
        <f t="shared" si="7"/>
        <v>7.512773580584664E-2</v>
      </c>
      <c r="X18" s="13">
        <f t="shared" si="8"/>
        <v>4.0450135362759543E-3</v>
      </c>
    </row>
    <row r="19" spans="1:32" ht="14.25" customHeight="1" x14ac:dyDescent="0.2">
      <c r="A19" s="14" t="s">
        <v>24</v>
      </c>
      <c r="B19" s="15">
        <v>63284.160000000003</v>
      </c>
      <c r="C19" s="31">
        <v>64852.548999999999</v>
      </c>
      <c r="D19" s="31">
        <v>67162.572</v>
      </c>
      <c r="E19" s="31">
        <v>76731.736999999994</v>
      </c>
      <c r="F19" s="31">
        <v>77460.528000000006</v>
      </c>
      <c r="G19" s="31">
        <v>83482.551999999996</v>
      </c>
      <c r="H19" s="31">
        <v>77362.296000000002</v>
      </c>
      <c r="I19" s="31">
        <v>81131.294999999998</v>
      </c>
      <c r="J19" s="31">
        <v>83822.536999999997</v>
      </c>
      <c r="K19" s="31">
        <v>92028.487999999998</v>
      </c>
      <c r="L19" s="31">
        <v>90454.383000000002</v>
      </c>
      <c r="M19" s="31">
        <v>96928.785999999993</v>
      </c>
      <c r="N19" s="31">
        <v>101122.704</v>
      </c>
      <c r="O19" s="31">
        <v>100885.73699999999</v>
      </c>
      <c r="P19" s="31">
        <v>102391.86</v>
      </c>
      <c r="Q19" s="12">
        <f t="shared" si="1"/>
        <v>4.8718810000158097E-2</v>
      </c>
      <c r="R19" s="13">
        <f t="shared" si="2"/>
        <v>3.3171441427133574E-2</v>
      </c>
      <c r="S19" s="13">
        <f t="shared" si="3"/>
        <v>9.7896714817877761E-2</v>
      </c>
      <c r="T19" s="13">
        <f t="shared" si="4"/>
        <v>-1.7104540498372622E-2</v>
      </c>
      <c r="U19" s="13">
        <f t="shared" si="5"/>
        <v>7.157644312271727E-2</v>
      </c>
      <c r="V19" s="13">
        <f t="shared" si="6"/>
        <v>4.3268033915126125E-2</v>
      </c>
      <c r="W19" s="39">
        <f t="shared" si="7"/>
        <v>-2.3433609924038423E-3</v>
      </c>
      <c r="X19" s="13">
        <f t="shared" si="8"/>
        <v>1.4928998337990995E-2</v>
      </c>
    </row>
    <row r="20" spans="1:32" ht="25.5" x14ac:dyDescent="0.2">
      <c r="A20" s="9" t="s">
        <v>25</v>
      </c>
      <c r="B20" s="32">
        <v>452159.25099999999</v>
      </c>
      <c r="C20" s="32">
        <v>468183.19799999997</v>
      </c>
      <c r="D20" s="32">
        <v>484429.50799999997</v>
      </c>
      <c r="E20" s="32">
        <v>502234.652</v>
      </c>
      <c r="F20" s="32">
        <v>517375.69300000003</v>
      </c>
      <c r="G20" s="32">
        <v>528505.04799999995</v>
      </c>
      <c r="H20" s="32">
        <v>495099.21799999999</v>
      </c>
      <c r="I20" s="32">
        <v>500279.89199999999</v>
      </c>
      <c r="J20" s="32">
        <v>530528.73800000001</v>
      </c>
      <c r="K20" s="32">
        <v>552720.65</v>
      </c>
      <c r="L20" s="32">
        <v>577080.72100000002</v>
      </c>
      <c r="M20" s="32">
        <v>575561.87300000002</v>
      </c>
      <c r="N20" s="32">
        <v>583058.14199999999</v>
      </c>
      <c r="O20" s="32">
        <v>608050.79200000002</v>
      </c>
      <c r="P20" s="32">
        <v>643949.326</v>
      </c>
      <c r="Q20" s="12">
        <f t="shared" si="1"/>
        <v>1.0463910690321487E-2</v>
      </c>
      <c r="R20" s="13">
        <f t="shared" si="2"/>
        <v>6.0463845306818698E-2</v>
      </c>
      <c r="S20" s="13">
        <f t="shared" si="3"/>
        <v>4.1829801875878703E-2</v>
      </c>
      <c r="T20" s="13">
        <f t="shared" si="4"/>
        <v>4.4073024953925621E-2</v>
      </c>
      <c r="U20" s="13">
        <f t="shared" si="5"/>
        <v>-2.6319506868432985E-3</v>
      </c>
      <c r="V20" s="13">
        <f t="shared" si="6"/>
        <v>1.3024262640829898E-2</v>
      </c>
      <c r="W20" s="39">
        <f t="shared" si="7"/>
        <v>4.2864764591521665E-2</v>
      </c>
      <c r="X20" s="13">
        <f t="shared" si="8"/>
        <v>5.9038709384659382E-2</v>
      </c>
    </row>
    <row r="21" spans="1:32" ht="15" customHeight="1" x14ac:dyDescent="0.2">
      <c r="A21" s="9" t="s">
        <v>26</v>
      </c>
      <c r="B21" s="16">
        <v>600736.02399999998</v>
      </c>
      <c r="C21" s="11">
        <v>608467.97100000002</v>
      </c>
      <c r="D21" s="11">
        <v>619986.89599999995</v>
      </c>
      <c r="E21" s="11">
        <v>619721.43299999996</v>
      </c>
      <c r="F21" s="11">
        <v>631131.20499999996</v>
      </c>
      <c r="G21" s="11">
        <v>638658.72900000005</v>
      </c>
      <c r="H21" s="11">
        <v>640928.89899999998</v>
      </c>
      <c r="I21" s="11">
        <v>641237.86899999995</v>
      </c>
      <c r="J21" s="11">
        <v>651644.62199999997</v>
      </c>
      <c r="K21" s="11">
        <v>660766.81799999997</v>
      </c>
      <c r="L21" s="11">
        <v>664031.13399999996</v>
      </c>
      <c r="M21" s="11">
        <v>667188.97699999996</v>
      </c>
      <c r="N21" s="11">
        <v>666601.96699999995</v>
      </c>
      <c r="O21" s="11">
        <v>673473.85499999998</v>
      </c>
      <c r="P21" s="11">
        <v>681620.51800000004</v>
      </c>
      <c r="Q21" s="12">
        <f t="shared" si="1"/>
        <v>4.8206595221711446E-4</v>
      </c>
      <c r="R21" s="13">
        <f t="shared" si="2"/>
        <v>1.6229161599936592E-2</v>
      </c>
      <c r="S21" s="13">
        <f t="shared" si="3"/>
        <v>1.3998728282299755E-2</v>
      </c>
      <c r="T21" s="13">
        <f t="shared" si="4"/>
        <v>4.9401935918640394E-3</v>
      </c>
      <c r="U21" s="13">
        <f t="shared" si="5"/>
        <v>4.7555646690506936E-3</v>
      </c>
      <c r="V21" s="13">
        <f t="shared" si="6"/>
        <v>-8.7982568692823726E-4</v>
      </c>
      <c r="W21" s="39">
        <f t="shared" si="7"/>
        <v>1.0308832467036622E-2</v>
      </c>
      <c r="X21" s="13">
        <f t="shared" si="8"/>
        <v>1.2096479973970231E-2</v>
      </c>
    </row>
    <row r="22" spans="1:32" ht="13.5" customHeight="1" x14ac:dyDescent="0.2">
      <c r="A22" s="17" t="s">
        <v>9</v>
      </c>
      <c r="B22" s="18">
        <v>299510.00699999998</v>
      </c>
      <c r="C22" s="11">
        <v>303667.48800000001</v>
      </c>
      <c r="D22" s="11">
        <v>309343.08</v>
      </c>
      <c r="E22" s="11">
        <v>334188.41700000002</v>
      </c>
      <c r="F22" s="11">
        <v>339085.57299999997</v>
      </c>
      <c r="G22" s="11">
        <v>342883.24200000003</v>
      </c>
      <c r="H22" s="11">
        <v>349608.17499999999</v>
      </c>
      <c r="I22" s="11">
        <v>351840.516</v>
      </c>
      <c r="J22" s="11">
        <v>360929.576</v>
      </c>
      <c r="K22" s="11">
        <v>370003.723</v>
      </c>
      <c r="L22" s="11">
        <v>374109.48499999999</v>
      </c>
      <c r="M22" s="11">
        <v>373021.34899999999</v>
      </c>
      <c r="N22" s="11">
        <v>366426.78</v>
      </c>
      <c r="O22" s="11">
        <v>376542.42</v>
      </c>
      <c r="P22" s="11">
        <v>381420.48499999999</v>
      </c>
      <c r="Q22" s="12">
        <f t="shared" si="1"/>
        <v>6.385265447525601E-3</v>
      </c>
      <c r="R22" s="13">
        <f t="shared" si="2"/>
        <v>2.5832897539292965E-2</v>
      </c>
      <c r="S22" s="13">
        <f t="shared" si="3"/>
        <v>2.5141045797809625E-2</v>
      </c>
      <c r="T22" s="13">
        <f t="shared" si="4"/>
        <v>1.1096542398844944E-2</v>
      </c>
      <c r="U22" s="13">
        <f t="shared" si="5"/>
        <v>-2.9086030791226625E-3</v>
      </c>
      <c r="V22" s="13">
        <f t="shared" si="6"/>
        <v>-1.7678797789131284E-2</v>
      </c>
      <c r="W22" s="39">
        <f t="shared" si="7"/>
        <v>2.7606170051217127E-2</v>
      </c>
      <c r="X22" s="13">
        <f t="shared" si="8"/>
        <v>1.2954888323073899E-2</v>
      </c>
    </row>
    <row r="23" spans="1:32" ht="25.5" x14ac:dyDescent="0.2">
      <c r="A23" s="19" t="s">
        <v>27</v>
      </c>
      <c r="B23" s="20">
        <v>59372.701999999997</v>
      </c>
      <c r="C23" s="11">
        <v>60036.985999999997</v>
      </c>
      <c r="D23" s="11">
        <v>59814.527999999998</v>
      </c>
      <c r="E23" s="11">
        <v>63098.023000000001</v>
      </c>
      <c r="F23" s="11">
        <v>66061.054000000004</v>
      </c>
      <c r="G23" s="11">
        <v>66323.682000000001</v>
      </c>
      <c r="H23" s="11">
        <v>63905.898999999998</v>
      </c>
      <c r="I23" s="11">
        <v>67082.853000000003</v>
      </c>
      <c r="J23" s="11">
        <v>66500.532999999996</v>
      </c>
      <c r="K23" s="11">
        <v>68593.100999999995</v>
      </c>
      <c r="L23" s="11">
        <v>73364.614000000001</v>
      </c>
      <c r="M23" s="11">
        <v>70257.100999999995</v>
      </c>
      <c r="N23" s="11">
        <v>73147.637000000002</v>
      </c>
      <c r="O23" s="11">
        <v>76034.467999999993</v>
      </c>
      <c r="P23" s="11">
        <v>77550.736999999994</v>
      </c>
      <c r="Q23" s="12">
        <f t="shared" si="1"/>
        <v>4.9713000673067942E-2</v>
      </c>
      <c r="R23" s="13">
        <f t="shared" si="2"/>
        <v>-8.6806087391663178E-3</v>
      </c>
      <c r="S23" s="13">
        <f t="shared" si="3"/>
        <v>3.1466935761251813E-2</v>
      </c>
      <c r="T23" s="13">
        <f t="shared" si="4"/>
        <v>6.9562578895507432E-2</v>
      </c>
      <c r="U23" s="13">
        <f t="shared" si="5"/>
        <v>-4.2357109655071667E-2</v>
      </c>
      <c r="V23" s="13">
        <f t="shared" si="6"/>
        <v>4.1142261192929297E-2</v>
      </c>
      <c r="W23" s="39">
        <f t="shared" si="7"/>
        <v>3.9465813502628899E-2</v>
      </c>
      <c r="X23" s="13">
        <f t="shared" si="8"/>
        <v>1.9941863734747267E-2</v>
      </c>
    </row>
    <row r="24" spans="1:32" ht="25.5" x14ac:dyDescent="0.2">
      <c r="A24" s="21" t="s">
        <v>12</v>
      </c>
      <c r="B24" s="22">
        <v>320817.87699999998</v>
      </c>
      <c r="C24" s="11">
        <v>332481.375</v>
      </c>
      <c r="D24" s="11">
        <v>337861.348</v>
      </c>
      <c r="E24" s="11">
        <v>343231.522</v>
      </c>
      <c r="F24" s="11">
        <v>350260.505</v>
      </c>
      <c r="G24" s="11">
        <v>349724.84700000001</v>
      </c>
      <c r="H24" s="11">
        <v>314846.53399999999</v>
      </c>
      <c r="I24" s="11">
        <v>319526.71399999998</v>
      </c>
      <c r="J24" s="11">
        <v>325321.84399999998</v>
      </c>
      <c r="K24" s="11">
        <v>341158.20799999998</v>
      </c>
      <c r="L24" s="11">
        <v>344770.83</v>
      </c>
      <c r="M24" s="11">
        <v>354225.37599999999</v>
      </c>
      <c r="N24" s="11">
        <v>380771.67700000003</v>
      </c>
      <c r="O24" s="11">
        <v>394434.99200000003</v>
      </c>
      <c r="P24" s="11">
        <v>410578.07699999999</v>
      </c>
      <c r="Q24" s="12">
        <f t="shared" si="1"/>
        <v>1.4864956398090712E-2</v>
      </c>
      <c r="R24" s="13">
        <f t="shared" si="2"/>
        <v>1.8136605629787805E-2</v>
      </c>
      <c r="S24" s="13">
        <f t="shared" si="3"/>
        <v>4.8679067489854733E-2</v>
      </c>
      <c r="T24" s="13">
        <f t="shared" si="4"/>
        <v>1.0589286481420546E-2</v>
      </c>
      <c r="U24" s="13">
        <f t="shared" si="5"/>
        <v>2.7422696983964601E-2</v>
      </c>
      <c r="V24" s="13">
        <f t="shared" si="6"/>
        <v>7.4941838723604048E-2</v>
      </c>
      <c r="W24" s="39">
        <f t="shared" si="7"/>
        <v>3.5883223005580778E-2</v>
      </c>
      <c r="X24" s="13">
        <f t="shared" si="8"/>
        <v>4.0927111760915791E-2</v>
      </c>
    </row>
    <row r="25" spans="1:32" ht="25.5" x14ac:dyDescent="0.2">
      <c r="A25" s="9" t="s">
        <v>13</v>
      </c>
      <c r="B25" s="16">
        <v>277503.07400000002</v>
      </c>
      <c r="C25" s="11">
        <v>284592.70500000002</v>
      </c>
      <c r="D25" s="11">
        <v>293231.19900000002</v>
      </c>
      <c r="E25" s="11">
        <v>302957.011</v>
      </c>
      <c r="F25" s="11">
        <v>313845.72499999998</v>
      </c>
      <c r="G25" s="11">
        <v>317744.88699999999</v>
      </c>
      <c r="H25" s="11">
        <v>316050.35600000003</v>
      </c>
      <c r="I25" s="11">
        <v>318485.57</v>
      </c>
      <c r="J25" s="11">
        <v>324113.00900000002</v>
      </c>
      <c r="K25" s="11">
        <v>333942.64799999999</v>
      </c>
      <c r="L25" s="11">
        <v>340085.08899999998</v>
      </c>
      <c r="M25" s="11">
        <v>344676.685</v>
      </c>
      <c r="N25" s="11">
        <v>353315.43800000002</v>
      </c>
      <c r="O25" s="11">
        <v>361191.40700000001</v>
      </c>
      <c r="P25" s="11">
        <v>360423.14399999997</v>
      </c>
      <c r="Q25" s="12">
        <f t="shared" si="1"/>
        <v>7.7051455686383274E-3</v>
      </c>
      <c r="R25" s="13">
        <f t="shared" si="2"/>
        <v>1.7669368819441367E-2</v>
      </c>
      <c r="S25" s="13">
        <f t="shared" si="3"/>
        <v>3.0327813839770901E-2</v>
      </c>
      <c r="T25" s="13">
        <f t="shared" si="4"/>
        <v>1.8393700345815001E-2</v>
      </c>
      <c r="U25" s="13">
        <f t="shared" si="5"/>
        <v>1.3501315254665691E-2</v>
      </c>
      <c r="V25" s="13">
        <f t="shared" si="6"/>
        <v>2.5063351761085872E-2</v>
      </c>
      <c r="W25" s="39">
        <f t="shared" si="7"/>
        <v>2.2291607308707384E-2</v>
      </c>
      <c r="X25" s="13">
        <f t="shared" si="8"/>
        <v>-2.127024577857739E-3</v>
      </c>
    </row>
    <row r="26" spans="1:32" ht="38.25" x14ac:dyDescent="0.2">
      <c r="A26" s="33" t="s">
        <v>14</v>
      </c>
      <c r="B26" s="23">
        <v>573105.63100000005</v>
      </c>
      <c r="C26" s="11">
        <v>572171.30500000005</v>
      </c>
      <c r="D26" s="11">
        <v>576164.02800000005</v>
      </c>
      <c r="E26" s="11">
        <v>587677.424</v>
      </c>
      <c r="F26" s="11">
        <v>592562.21400000004</v>
      </c>
      <c r="G26" s="11">
        <v>605743.13600000006</v>
      </c>
      <c r="H26" s="11">
        <v>627092.06499999994</v>
      </c>
      <c r="I26" s="11">
        <v>646505.87</v>
      </c>
      <c r="J26" s="11">
        <v>654530.98300000001</v>
      </c>
      <c r="K26" s="11">
        <v>681262.73699999996</v>
      </c>
      <c r="L26" s="11">
        <v>671667.78500000003</v>
      </c>
      <c r="M26" s="11">
        <v>685150.66299999994</v>
      </c>
      <c r="N26" s="11">
        <v>700004.97900000005</v>
      </c>
      <c r="O26" s="11">
        <v>700921.08200000005</v>
      </c>
      <c r="P26" s="11">
        <v>702449.48</v>
      </c>
      <c r="Q26" s="12">
        <f t="shared" si="1"/>
        <v>3.0958460620929884E-2</v>
      </c>
      <c r="R26" s="13">
        <f t="shared" si="2"/>
        <v>1.2413055120443106E-2</v>
      </c>
      <c r="S26" s="13">
        <f t="shared" si="3"/>
        <v>4.0841082690198593E-2</v>
      </c>
      <c r="T26" s="13">
        <f t="shared" si="4"/>
        <v>-1.4084069888002593E-2</v>
      </c>
      <c r="U26" s="13">
        <f t="shared" si="5"/>
        <v>2.0073730348701968E-2</v>
      </c>
      <c r="V26" s="13">
        <f t="shared" si="6"/>
        <v>2.1680364337617331E-2</v>
      </c>
      <c r="W26" s="39">
        <f t="shared" si="7"/>
        <v>1.3087092627666053E-3</v>
      </c>
      <c r="X26" s="13">
        <f t="shared" si="8"/>
        <v>2.1805564695511759E-3</v>
      </c>
    </row>
    <row r="27" spans="1:32" ht="18" customHeight="1" x14ac:dyDescent="0.2">
      <c r="A27" s="40" t="s">
        <v>0</v>
      </c>
      <c r="B27" s="41">
        <f t="shared" ref="B27:N27" si="9">SUM(B7:B26)</f>
        <v>12559105.155999999</v>
      </c>
      <c r="C27" s="41">
        <f t="shared" si="9"/>
        <v>13050687.197000001</v>
      </c>
      <c r="D27" s="41">
        <f t="shared" si="9"/>
        <v>13347721.874000002</v>
      </c>
      <c r="E27" s="41">
        <f t="shared" si="9"/>
        <v>13931383.746000003</v>
      </c>
      <c r="F27" s="41">
        <f t="shared" si="9"/>
        <v>14254464.210000001</v>
      </c>
      <c r="G27" s="41">
        <f t="shared" si="9"/>
        <v>14402756.616999999</v>
      </c>
      <c r="H27" s="41">
        <f t="shared" si="9"/>
        <v>13648546.979000002</v>
      </c>
      <c r="I27" s="41">
        <f t="shared" si="9"/>
        <v>14352400.663000001</v>
      </c>
      <c r="J27" s="41">
        <f t="shared" si="9"/>
        <v>14875796.603</v>
      </c>
      <c r="K27" s="41">
        <f t="shared" si="9"/>
        <v>15430992.521</v>
      </c>
      <c r="L27" s="41">
        <f t="shared" si="9"/>
        <v>15642619.842</v>
      </c>
      <c r="M27" s="41">
        <f>SUM(M7:M26)</f>
        <v>16060629.581999999</v>
      </c>
      <c r="N27" s="41">
        <f t="shared" si="9"/>
        <v>16571269.908000002</v>
      </c>
      <c r="O27" s="41">
        <f>SUM(O7:O26)</f>
        <v>17024455.526000001</v>
      </c>
      <c r="P27" s="41">
        <f>SUM(P7:P26)</f>
        <v>17363659.817999996</v>
      </c>
      <c r="Q27" s="42">
        <f t="shared" ref="Q27:V27" si="10">I27/H27-1</f>
        <v>5.1569861984793297E-2</v>
      </c>
      <c r="R27" s="43">
        <f t="shared" si="10"/>
        <v>3.6467483892732799E-2</v>
      </c>
      <c r="S27" s="43">
        <f t="shared" si="10"/>
        <v>3.7322096612159461E-2</v>
      </c>
      <c r="T27" s="43">
        <f t="shared" si="10"/>
        <v>1.3714433515018332E-2</v>
      </c>
      <c r="U27" s="43">
        <f t="shared" si="10"/>
        <v>2.6722489213581335E-2</v>
      </c>
      <c r="V27" s="43">
        <f t="shared" si="10"/>
        <v>3.1794539771486052E-2</v>
      </c>
      <c r="W27" s="44">
        <f t="shared" si="7"/>
        <v>2.734766982349468E-2</v>
      </c>
      <c r="X27" s="45">
        <f t="shared" si="8"/>
        <v>1.9924531006701329E-2</v>
      </c>
    </row>
    <row r="28" spans="1:32" s="2" customFormat="1" ht="12.75" customHeight="1" x14ac:dyDescent="0.2">
      <c r="A28" s="24" t="s">
        <v>5</v>
      </c>
      <c r="B28" s="24"/>
      <c r="C28" s="24"/>
      <c r="D28" s="24"/>
      <c r="E28" s="24"/>
      <c r="F28" s="24"/>
      <c r="G28" s="1"/>
      <c r="H28" s="1"/>
      <c r="I28" s="1"/>
      <c r="J28" s="1"/>
      <c r="K28" s="1"/>
      <c r="L28" s="1"/>
      <c r="M28" s="1"/>
      <c r="N28" s="1"/>
      <c r="O28" s="1"/>
      <c r="P28" s="1"/>
      <c r="W28" s="36"/>
      <c r="X28" s="36"/>
    </row>
    <row r="29" spans="1:32" x14ac:dyDescent="0.2">
      <c r="A29" s="37" t="s">
        <v>15</v>
      </c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</row>
    <row r="30" spans="1:32" s="2" customFormat="1" x14ac:dyDescent="0.2">
      <c r="A30" s="30" t="s">
        <v>6</v>
      </c>
      <c r="B30" s="3"/>
      <c r="C30" s="4"/>
      <c r="E30" s="3"/>
      <c r="F30" s="4"/>
      <c r="H30" s="3"/>
      <c r="I30" s="4"/>
      <c r="L30" s="3"/>
      <c r="M30" s="3"/>
      <c r="N30" s="3"/>
      <c r="O30" s="3"/>
      <c r="P30" s="3"/>
      <c r="Q30" s="4"/>
      <c r="S30" s="3"/>
      <c r="T30" s="4"/>
      <c r="W30" s="3"/>
      <c r="X30" s="3"/>
      <c r="Y30" s="3"/>
      <c r="Z30" s="4"/>
      <c r="AB30" s="3"/>
      <c r="AC30" s="4"/>
      <c r="AE30" s="3"/>
      <c r="AF30" s="4"/>
    </row>
    <row r="31" spans="1:32" s="7" customFormat="1" x14ac:dyDescent="0.2">
      <c r="C31" s="27"/>
      <c r="D31" s="28"/>
      <c r="E31" s="29"/>
    </row>
    <row r="32" spans="1:32" s="7" customFormat="1" x14ac:dyDescent="0.2">
      <c r="C32" s="27"/>
      <c r="D32" s="28"/>
      <c r="E32" s="29"/>
    </row>
    <row r="33" spans="2:30" s="7" customFormat="1" x14ac:dyDescent="0.2">
      <c r="B33" s="34"/>
      <c r="C33" s="27"/>
      <c r="D33" s="28"/>
      <c r="E33" s="35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AD33" s="7">
        <v>0.99999999999999989</v>
      </c>
    </row>
    <row r="34" spans="2:30" s="7" customFormat="1" x14ac:dyDescent="0.2">
      <c r="C34" s="27"/>
      <c r="D34" s="28"/>
      <c r="E34" s="29"/>
    </row>
    <row r="35" spans="2:30" s="7" customFormat="1" x14ac:dyDescent="0.2"/>
    <row r="36" spans="2:30" s="7" customFormat="1" x14ac:dyDescent="0.2"/>
    <row r="37" spans="2:30" s="7" customFormat="1" x14ac:dyDescent="0.2"/>
    <row r="38" spans="2:30" s="7" customFormat="1" x14ac:dyDescent="0.2"/>
    <row r="39" spans="2:30" s="7" customFormat="1" x14ac:dyDescent="0.2"/>
    <row r="40" spans="2:30" s="7" customFormat="1" x14ac:dyDescent="0.2"/>
    <row r="41" spans="2:30" s="7" customFormat="1" x14ac:dyDescent="0.2"/>
    <row r="42" spans="2:30" s="7" customFormat="1" x14ac:dyDescent="0.2"/>
    <row r="43" spans="2:30" s="7" customFormat="1" x14ac:dyDescent="0.2"/>
    <row r="44" spans="2:30" s="7" customFormat="1" x14ac:dyDescent="0.2"/>
    <row r="45" spans="2:30" s="7" customFormat="1" x14ac:dyDescent="0.2"/>
    <row r="46" spans="2:30" s="7" customFormat="1" x14ac:dyDescent="0.2"/>
    <row r="47" spans="2:30" s="7" customFormat="1" x14ac:dyDescent="0.2"/>
    <row r="48" spans="2:30" s="7" customFormat="1" x14ac:dyDescent="0.2"/>
    <row r="49" s="7" customFormat="1" x14ac:dyDescent="0.2"/>
    <row r="50" s="7" customFormat="1" x14ac:dyDescent="0.2"/>
    <row r="51" s="7" customFormat="1" x14ac:dyDescent="0.2"/>
    <row r="52" s="7" customFormat="1" x14ac:dyDescent="0.2"/>
    <row r="53" s="7" customFormat="1" x14ac:dyDescent="0.2"/>
    <row r="54" s="7" customFormat="1" x14ac:dyDescent="0.2"/>
    <row r="55" s="7" customFormat="1" x14ac:dyDescent="0.2"/>
    <row r="56" s="7" customFormat="1" x14ac:dyDescent="0.2"/>
    <row r="57" s="7" customFormat="1" x14ac:dyDescent="0.2"/>
    <row r="58" s="7" customFormat="1" x14ac:dyDescent="0.2"/>
    <row r="59" s="7" customFormat="1" x14ac:dyDescent="0.2"/>
    <row r="60" s="7" customFormat="1" x14ac:dyDescent="0.2"/>
    <row r="61" s="7" customFormat="1" x14ac:dyDescent="0.2"/>
    <row r="62" s="7" customFormat="1" x14ac:dyDescent="0.2"/>
    <row r="63" s="7" customFormat="1" x14ac:dyDescent="0.2"/>
    <row r="64" s="7" customFormat="1" x14ac:dyDescent="0.2"/>
    <row r="65" s="7" customFormat="1" x14ac:dyDescent="0.2"/>
    <row r="66" s="7" customFormat="1" x14ac:dyDescent="0.2"/>
    <row r="67" s="7" customFormat="1" x14ac:dyDescent="0.2"/>
    <row r="68" s="7" customFormat="1" x14ac:dyDescent="0.2"/>
    <row r="69" s="7" customFormat="1" x14ac:dyDescent="0.2"/>
    <row r="70" s="7" customFormat="1" x14ac:dyDescent="0.2"/>
    <row r="71" s="7" customFormat="1" x14ac:dyDescent="0.2"/>
    <row r="72" s="7" customFormat="1" x14ac:dyDescent="0.2"/>
    <row r="73" s="7" customFormat="1" x14ac:dyDescent="0.2"/>
    <row r="74" s="7" customFormat="1" x14ac:dyDescent="0.2"/>
    <row r="75" s="7" customFormat="1" x14ac:dyDescent="0.2"/>
    <row r="76" s="7" customFormat="1" x14ac:dyDescent="0.2"/>
    <row r="77" s="7" customFormat="1" x14ac:dyDescent="0.2"/>
    <row r="78" s="7" customFormat="1" x14ac:dyDescent="0.2"/>
    <row r="79" s="7" customFormat="1" x14ac:dyDescent="0.2"/>
    <row r="80" s="7" customFormat="1" x14ac:dyDescent="0.2"/>
    <row r="81" s="7" customFormat="1" x14ac:dyDescent="0.2"/>
    <row r="82" s="7" customFormat="1" x14ac:dyDescent="0.2"/>
    <row r="83" s="7" customFormat="1" x14ac:dyDescent="0.2"/>
    <row r="84" s="7" customFormat="1" x14ac:dyDescent="0.2"/>
    <row r="85" s="7" customFormat="1" x14ac:dyDescent="0.2"/>
    <row r="86" s="7" customFormat="1" x14ac:dyDescent="0.2"/>
    <row r="87" s="7" customFormat="1" x14ac:dyDescent="0.2"/>
    <row r="88" s="7" customFormat="1" x14ac:dyDescent="0.2"/>
    <row r="89" s="7" customFormat="1" x14ac:dyDescent="0.2"/>
    <row r="90" s="7" customFormat="1" x14ac:dyDescent="0.2"/>
    <row r="91" s="7" customFormat="1" x14ac:dyDescent="0.2"/>
    <row r="92" s="7" customFormat="1" x14ac:dyDescent="0.2"/>
    <row r="93" s="7" customFormat="1" x14ac:dyDescent="0.2"/>
    <row r="94" s="7" customFormat="1" x14ac:dyDescent="0.2"/>
    <row r="95" s="7" customFormat="1" x14ac:dyDescent="0.2"/>
    <row r="96" s="7" customFormat="1" x14ac:dyDescent="0.2"/>
    <row r="97" s="7" customFormat="1" x14ac:dyDescent="0.2"/>
    <row r="98" s="7" customFormat="1" x14ac:dyDescent="0.2"/>
    <row r="99" s="7" customFormat="1" x14ac:dyDescent="0.2"/>
    <row r="100" s="7" customFormat="1" x14ac:dyDescent="0.2"/>
    <row r="101" s="7" customFormat="1" x14ac:dyDescent="0.2"/>
    <row r="102" s="7" customFormat="1" x14ac:dyDescent="0.2"/>
    <row r="103" s="7" customFormat="1" x14ac:dyDescent="0.2"/>
    <row r="104" s="7" customFormat="1" x14ac:dyDescent="0.2"/>
    <row r="105" s="7" customFormat="1" x14ac:dyDescent="0.2"/>
    <row r="106" s="7" customFormat="1" x14ac:dyDescent="0.2"/>
    <row r="107" s="7" customFormat="1" x14ac:dyDescent="0.2"/>
    <row r="108" s="7" customFormat="1" x14ac:dyDescent="0.2"/>
    <row r="109" s="7" customFormat="1" x14ac:dyDescent="0.2"/>
    <row r="110" s="7" customFormat="1" x14ac:dyDescent="0.2"/>
    <row r="111" s="7" customFormat="1" x14ac:dyDescent="0.2"/>
    <row r="112" s="7" customFormat="1" x14ac:dyDescent="0.2"/>
    <row r="113" s="7" customFormat="1" x14ac:dyDescent="0.2"/>
    <row r="114" s="7" customFormat="1" x14ac:dyDescent="0.2"/>
    <row r="115" s="7" customFormat="1" x14ac:dyDescent="0.2"/>
    <row r="116" s="7" customFormat="1" x14ac:dyDescent="0.2"/>
    <row r="117" s="7" customFormat="1" x14ac:dyDescent="0.2"/>
    <row r="118" s="7" customFormat="1" x14ac:dyDescent="0.2"/>
    <row r="119" s="7" customFormat="1" x14ac:dyDescent="0.2"/>
    <row r="120" s="7" customFormat="1" x14ac:dyDescent="0.2"/>
    <row r="121" s="7" customFormat="1" x14ac:dyDescent="0.2"/>
    <row r="122" s="7" customFormat="1" x14ac:dyDescent="0.2"/>
    <row r="123" s="7" customFormat="1" x14ac:dyDescent="0.2"/>
    <row r="124" s="7" customFormat="1" x14ac:dyDescent="0.2"/>
    <row r="125" s="7" customFormat="1" x14ac:dyDescent="0.2"/>
    <row r="126" s="7" customFormat="1" x14ac:dyDescent="0.2"/>
    <row r="127" s="7" customFormat="1" x14ac:dyDescent="0.2"/>
    <row r="128" s="7" customFormat="1" x14ac:dyDescent="0.2"/>
    <row r="129" s="7" customFormat="1" x14ac:dyDescent="0.2"/>
    <row r="130" s="7" customFormat="1" x14ac:dyDescent="0.2"/>
    <row r="131" s="7" customFormat="1" x14ac:dyDescent="0.2"/>
    <row r="132" s="7" customFormat="1" x14ac:dyDescent="0.2"/>
    <row r="133" s="7" customFormat="1" x14ac:dyDescent="0.2"/>
    <row r="134" s="7" customFormat="1" x14ac:dyDescent="0.2"/>
    <row r="135" s="7" customFormat="1" x14ac:dyDescent="0.2"/>
    <row r="136" s="7" customFormat="1" x14ac:dyDescent="0.2"/>
    <row r="137" s="7" customFormat="1" x14ac:dyDescent="0.2"/>
    <row r="138" s="7" customFormat="1" x14ac:dyDescent="0.2"/>
    <row r="139" s="7" customFormat="1" x14ac:dyDescent="0.2"/>
    <row r="140" s="7" customFormat="1" x14ac:dyDescent="0.2"/>
    <row r="141" s="7" customFormat="1" x14ac:dyDescent="0.2"/>
    <row r="142" s="7" customFormat="1" x14ac:dyDescent="0.2"/>
    <row r="143" s="7" customFormat="1" x14ac:dyDescent="0.2"/>
    <row r="144" s="7" customFormat="1" x14ac:dyDescent="0.2"/>
    <row r="145" s="7" customFormat="1" x14ac:dyDescent="0.2"/>
    <row r="146" s="7" customFormat="1" x14ac:dyDescent="0.2"/>
    <row r="147" s="7" customFormat="1" x14ac:dyDescent="0.2"/>
    <row r="148" s="7" customFormat="1" x14ac:dyDescent="0.2"/>
    <row r="149" s="7" customFormat="1" x14ac:dyDescent="0.2"/>
    <row r="150" s="7" customFormat="1" x14ac:dyDescent="0.2"/>
    <row r="151" s="7" customFormat="1" x14ac:dyDescent="0.2"/>
    <row r="152" s="7" customFormat="1" x14ac:dyDescent="0.2"/>
    <row r="153" s="7" customFormat="1" x14ac:dyDescent="0.2"/>
    <row r="154" s="7" customFormat="1" x14ac:dyDescent="0.2"/>
    <row r="155" s="7" customFormat="1" x14ac:dyDescent="0.2"/>
    <row r="156" s="7" customFormat="1" x14ac:dyDescent="0.2"/>
    <row r="157" s="7" customFormat="1" x14ac:dyDescent="0.2"/>
    <row r="158" s="7" customFormat="1" x14ac:dyDescent="0.2"/>
    <row r="159" s="7" customFormat="1" x14ac:dyDescent="0.2"/>
    <row r="160" s="7" customFormat="1" x14ac:dyDescent="0.2"/>
    <row r="161" s="7" customFormat="1" x14ac:dyDescent="0.2"/>
    <row r="162" s="7" customFormat="1" x14ac:dyDescent="0.2"/>
    <row r="163" s="7" customFormat="1" x14ac:dyDescent="0.2"/>
    <row r="164" s="7" customFormat="1" x14ac:dyDescent="0.2"/>
    <row r="165" s="7" customFormat="1" x14ac:dyDescent="0.2"/>
    <row r="166" s="7" customFormat="1" x14ac:dyDescent="0.2"/>
    <row r="167" s="7" customFormat="1" x14ac:dyDescent="0.2"/>
    <row r="168" s="7" customFormat="1" x14ac:dyDescent="0.2"/>
    <row r="169" s="7" customFormat="1" x14ac:dyDescent="0.2"/>
    <row r="170" s="7" customFormat="1" x14ac:dyDescent="0.2"/>
    <row r="171" s="7" customFormat="1" x14ac:dyDescent="0.2"/>
    <row r="172" s="7" customFormat="1" x14ac:dyDescent="0.2"/>
    <row r="173" s="7" customFormat="1" x14ac:dyDescent="0.2"/>
    <row r="174" s="7" customFormat="1" x14ac:dyDescent="0.2"/>
    <row r="175" s="7" customFormat="1" x14ac:dyDescent="0.2"/>
    <row r="176" s="7" customFormat="1" x14ac:dyDescent="0.2"/>
    <row r="177" s="7" customFormat="1" x14ac:dyDescent="0.2"/>
    <row r="178" s="7" customFormat="1" x14ac:dyDescent="0.2"/>
    <row r="179" s="7" customFormat="1" x14ac:dyDescent="0.2"/>
    <row r="180" s="7" customFormat="1" x14ac:dyDescent="0.2"/>
    <row r="181" s="7" customFormat="1" x14ac:dyDescent="0.2"/>
    <row r="182" s="7" customFormat="1" x14ac:dyDescent="0.2"/>
    <row r="183" s="7" customFormat="1" x14ac:dyDescent="0.2"/>
    <row r="184" s="7" customFormat="1" x14ac:dyDescent="0.2"/>
    <row r="185" s="7" customFormat="1" x14ac:dyDescent="0.2"/>
    <row r="186" s="7" customFormat="1" x14ac:dyDescent="0.2"/>
    <row r="187" s="7" customFormat="1" x14ac:dyDescent="0.2"/>
    <row r="188" s="7" customFormat="1" x14ac:dyDescent="0.2"/>
    <row r="189" s="7" customFormat="1" x14ac:dyDescent="0.2"/>
    <row r="190" s="7" customFormat="1" x14ac:dyDescent="0.2"/>
    <row r="191" s="7" customFormat="1" x14ac:dyDescent="0.2"/>
    <row r="192" s="7" customFormat="1" x14ac:dyDescent="0.2"/>
    <row r="193" s="7" customFormat="1" x14ac:dyDescent="0.2"/>
    <row r="194" s="7" customFormat="1" x14ac:dyDescent="0.2"/>
    <row r="195" s="7" customFormat="1" x14ac:dyDescent="0.2"/>
    <row r="196" s="7" customFormat="1" x14ac:dyDescent="0.2"/>
    <row r="197" s="7" customFormat="1" x14ac:dyDescent="0.2"/>
    <row r="198" s="7" customFormat="1" x14ac:dyDescent="0.2"/>
    <row r="199" s="7" customFormat="1" x14ac:dyDescent="0.2"/>
    <row r="200" s="7" customFormat="1" x14ac:dyDescent="0.2"/>
    <row r="201" s="7" customFormat="1" x14ac:dyDescent="0.2"/>
    <row r="202" s="7" customFormat="1" x14ac:dyDescent="0.2"/>
    <row r="203" s="7" customFormat="1" x14ac:dyDescent="0.2"/>
    <row r="204" s="7" customFormat="1" x14ac:dyDescent="0.2"/>
    <row r="205" s="7" customFormat="1" x14ac:dyDescent="0.2"/>
    <row r="206" s="7" customFormat="1" x14ac:dyDescent="0.2"/>
    <row r="207" s="7" customFormat="1" x14ac:dyDescent="0.2"/>
    <row r="208" s="7" customFormat="1" x14ac:dyDescent="0.2"/>
    <row r="209" s="7" customFormat="1" x14ac:dyDescent="0.2"/>
    <row r="210" s="7" customFormat="1" x14ac:dyDescent="0.2"/>
    <row r="211" s="7" customFormat="1" x14ac:dyDescent="0.2"/>
    <row r="212" s="7" customFormat="1" x14ac:dyDescent="0.2"/>
    <row r="213" s="7" customFormat="1" x14ac:dyDescent="0.2"/>
    <row r="214" s="7" customFormat="1" x14ac:dyDescent="0.2"/>
    <row r="215" s="7" customFormat="1" x14ac:dyDescent="0.2"/>
    <row r="216" s="7" customFormat="1" x14ac:dyDescent="0.2"/>
    <row r="217" s="7" customFormat="1" x14ac:dyDescent="0.2"/>
    <row r="218" s="7" customFormat="1" x14ac:dyDescent="0.2"/>
    <row r="219" s="7" customFormat="1" x14ac:dyDescent="0.2"/>
    <row r="220" s="7" customFormat="1" x14ac:dyDescent="0.2"/>
    <row r="221" s="7" customFormat="1" x14ac:dyDescent="0.2"/>
    <row r="222" s="7" customFormat="1" x14ac:dyDescent="0.2"/>
    <row r="223" s="7" customFormat="1" x14ac:dyDescent="0.2"/>
    <row r="224" s="7" customFormat="1" x14ac:dyDescent="0.2"/>
    <row r="225" s="7" customFormat="1" x14ac:dyDescent="0.2"/>
    <row r="226" s="7" customFormat="1" x14ac:dyDescent="0.2"/>
    <row r="227" s="7" customFormat="1" x14ac:dyDescent="0.2"/>
    <row r="228" s="7" customFormat="1" x14ac:dyDescent="0.2"/>
    <row r="229" s="7" customFormat="1" x14ac:dyDescent="0.2"/>
    <row r="230" s="7" customFormat="1" x14ac:dyDescent="0.2"/>
    <row r="231" s="7" customFormat="1" x14ac:dyDescent="0.2"/>
    <row r="232" s="7" customFormat="1" x14ac:dyDescent="0.2"/>
    <row r="233" s="7" customFormat="1" x14ac:dyDescent="0.2"/>
    <row r="234" s="7" customFormat="1" x14ac:dyDescent="0.2"/>
    <row r="235" s="7" customFormat="1" x14ac:dyDescent="0.2"/>
    <row r="236" s="7" customFormat="1" x14ac:dyDescent="0.2"/>
    <row r="237" s="7" customFormat="1" x14ac:dyDescent="0.2"/>
    <row r="238" s="7" customFormat="1" x14ac:dyDescent="0.2"/>
    <row r="239" s="7" customFormat="1" x14ac:dyDescent="0.2"/>
    <row r="240" s="7" customFormat="1" x14ac:dyDescent="0.2"/>
    <row r="241" s="7" customFormat="1" x14ac:dyDescent="0.2"/>
    <row r="242" s="7" customFormat="1" x14ac:dyDescent="0.2"/>
    <row r="243" s="7" customFormat="1" x14ac:dyDescent="0.2"/>
    <row r="244" s="7" customFormat="1" x14ac:dyDescent="0.2"/>
    <row r="245" s="7" customFormat="1" x14ac:dyDescent="0.2"/>
    <row r="246" s="7" customFormat="1" x14ac:dyDescent="0.2"/>
    <row r="247" s="7" customFormat="1" x14ac:dyDescent="0.2"/>
    <row r="248" s="7" customFormat="1" x14ac:dyDescent="0.2"/>
    <row r="249" s="7" customFormat="1" x14ac:dyDescent="0.2"/>
    <row r="250" s="7" customFormat="1" x14ac:dyDescent="0.2"/>
    <row r="251" s="7" customFormat="1" x14ac:dyDescent="0.2"/>
    <row r="252" s="7" customFormat="1" x14ac:dyDescent="0.2"/>
    <row r="253" s="7" customFormat="1" x14ac:dyDescent="0.2"/>
    <row r="254" s="7" customFormat="1" x14ac:dyDescent="0.2"/>
    <row r="255" s="7" customFormat="1" x14ac:dyDescent="0.2"/>
    <row r="256" s="7" customFormat="1" x14ac:dyDescent="0.2"/>
    <row r="257" s="7" customFormat="1" x14ac:dyDescent="0.2"/>
    <row r="258" s="7" customFormat="1" x14ac:dyDescent="0.2"/>
    <row r="259" s="7" customFormat="1" x14ac:dyDescent="0.2"/>
    <row r="260" s="7" customFormat="1" x14ac:dyDescent="0.2"/>
    <row r="261" s="7" customFormat="1" x14ac:dyDescent="0.2"/>
    <row r="262" s="7" customFormat="1" x14ac:dyDescent="0.2"/>
    <row r="263" s="7" customFormat="1" x14ac:dyDescent="0.2"/>
    <row r="264" s="7" customFormat="1" x14ac:dyDescent="0.2"/>
    <row r="265" s="7" customFormat="1" x14ac:dyDescent="0.2"/>
    <row r="266" s="7" customFormat="1" x14ac:dyDescent="0.2"/>
    <row r="267" s="7" customFormat="1" x14ac:dyDescent="0.2"/>
    <row r="268" s="7" customFormat="1" x14ac:dyDescent="0.2"/>
    <row r="269" s="7" customFormat="1" x14ac:dyDescent="0.2"/>
    <row r="270" s="7" customFormat="1" x14ac:dyDescent="0.2"/>
    <row r="271" s="7" customFormat="1" x14ac:dyDescent="0.2"/>
    <row r="272" s="7" customFormat="1" x14ac:dyDescent="0.2"/>
    <row r="273" s="7" customFormat="1" x14ac:dyDescent="0.2"/>
    <row r="274" s="7" customFormat="1" x14ac:dyDescent="0.2"/>
    <row r="275" s="7" customFormat="1" x14ac:dyDescent="0.2"/>
    <row r="276" s="7" customFormat="1" x14ac:dyDescent="0.2"/>
    <row r="277" s="7" customFormat="1" x14ac:dyDescent="0.2"/>
    <row r="278" s="7" customFormat="1" x14ac:dyDescent="0.2"/>
    <row r="279" s="7" customFormat="1" x14ac:dyDescent="0.2"/>
    <row r="280" s="7" customFormat="1" x14ac:dyDescent="0.2"/>
    <row r="281" s="7" customFormat="1" x14ac:dyDescent="0.2"/>
    <row r="282" s="7" customFormat="1" x14ac:dyDescent="0.2"/>
    <row r="283" s="7" customFormat="1" x14ac:dyDescent="0.2"/>
    <row r="284" s="7" customFormat="1" x14ac:dyDescent="0.2"/>
    <row r="285" s="7" customFormat="1" x14ac:dyDescent="0.2"/>
    <row r="286" s="7" customFormat="1" x14ac:dyDescent="0.2"/>
    <row r="287" s="7" customFormat="1" x14ac:dyDescent="0.2"/>
    <row r="288" s="7" customFormat="1" x14ac:dyDescent="0.2"/>
    <row r="289" s="7" customFormat="1" x14ac:dyDescent="0.2"/>
    <row r="290" s="7" customFormat="1" x14ac:dyDescent="0.2"/>
    <row r="291" s="7" customFormat="1" x14ac:dyDescent="0.2"/>
    <row r="292" s="7" customFormat="1" x14ac:dyDescent="0.2"/>
    <row r="293" s="7" customFormat="1" x14ac:dyDescent="0.2"/>
    <row r="294" s="7" customFormat="1" x14ac:dyDescent="0.2"/>
    <row r="295" s="7" customFormat="1" x14ac:dyDescent="0.2"/>
    <row r="296" s="7" customFormat="1" x14ac:dyDescent="0.2"/>
    <row r="297" s="7" customFormat="1" x14ac:dyDescent="0.2"/>
    <row r="298" s="7" customFormat="1" x14ac:dyDescent="0.2"/>
    <row r="299" s="7" customFormat="1" x14ac:dyDescent="0.2"/>
    <row r="300" s="7" customFormat="1" x14ac:dyDescent="0.2"/>
    <row r="301" s="7" customFormat="1" x14ac:dyDescent="0.2"/>
    <row r="302" s="7" customFormat="1" x14ac:dyDescent="0.2"/>
    <row r="303" s="7" customFormat="1" x14ac:dyDescent="0.2"/>
    <row r="304" s="7" customFormat="1" x14ac:dyDescent="0.2"/>
    <row r="305" s="7" customFormat="1" x14ac:dyDescent="0.2"/>
    <row r="306" s="7" customFormat="1" x14ac:dyDescent="0.2"/>
    <row r="307" s="7" customFormat="1" x14ac:dyDescent="0.2"/>
    <row r="308" s="7" customFormat="1" x14ac:dyDescent="0.2"/>
    <row r="309" s="7" customFormat="1" x14ac:dyDescent="0.2"/>
    <row r="310" s="7" customFormat="1" x14ac:dyDescent="0.2"/>
    <row r="311" s="7" customFormat="1" x14ac:dyDescent="0.2"/>
    <row r="312" s="7" customFormat="1" x14ac:dyDescent="0.2"/>
    <row r="313" s="7" customFormat="1" x14ac:dyDescent="0.2"/>
    <row r="314" s="7" customFormat="1" x14ac:dyDescent="0.2"/>
    <row r="315" s="7" customFormat="1" x14ac:dyDescent="0.2"/>
    <row r="316" s="7" customFormat="1" x14ac:dyDescent="0.2"/>
    <row r="317" s="7" customFormat="1" x14ac:dyDescent="0.2"/>
    <row r="318" s="7" customFormat="1" x14ac:dyDescent="0.2"/>
  </sheetData>
  <mergeCells count="17">
    <mergeCell ref="Q5:X5"/>
    <mergeCell ref="G5:G6"/>
    <mergeCell ref="H5:H6"/>
    <mergeCell ref="I5:I6"/>
    <mergeCell ref="J5:J6"/>
    <mergeCell ref="L5:L6"/>
    <mergeCell ref="M5:M6"/>
    <mergeCell ref="N5:N6"/>
    <mergeCell ref="K5:K6"/>
    <mergeCell ref="P5:P6"/>
    <mergeCell ref="A5:A6"/>
    <mergeCell ref="B5:B6"/>
    <mergeCell ref="C5:C6"/>
    <mergeCell ref="D5:D6"/>
    <mergeCell ref="E5:E6"/>
    <mergeCell ref="F5:F6"/>
    <mergeCell ref="O5:O6"/>
  </mergeCells>
  <pageMargins left="0.70866141732283472" right="0.70866141732283472" top="0.74803149606299213" bottom="0.74803149606299213" header="0.31496062992125984" footer="0.31496062992125984"/>
  <pageSetup scale="7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2016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Susana Galindo Zamora</dc:creator>
  <cp:lastModifiedBy>susana.galindo</cp:lastModifiedBy>
  <cp:lastPrinted>2011-12-08T15:19:01Z</cp:lastPrinted>
  <dcterms:created xsi:type="dcterms:W3CDTF">2011-12-06T20:00:07Z</dcterms:created>
  <dcterms:modified xsi:type="dcterms:W3CDTF">2019-02-28T22:52:09Z</dcterms:modified>
</cp:coreProperties>
</file>