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55" windowWidth="19320" windowHeight="9855"/>
  </bookViews>
  <sheets>
    <sheet name="IED Ind Manufacturera" sheetId="2" r:id="rId1"/>
  </sheets>
  <calcPr calcId="145621"/>
</workbook>
</file>

<file path=xl/calcChain.xml><?xml version="1.0" encoding="utf-8"?>
<calcChain xmlns="http://schemas.openxmlformats.org/spreadsheetml/2006/main">
  <c r="N27" i="2" l="1"/>
  <c r="N26" i="2"/>
  <c r="N25" i="2"/>
  <c r="N24" i="2"/>
  <c r="N23" i="2"/>
  <c r="N22" i="2"/>
  <c r="N21" i="2"/>
  <c r="N20" i="2"/>
  <c r="N19" i="2"/>
  <c r="N18" i="2"/>
  <c r="N17" i="2"/>
  <c r="N16" i="2"/>
  <c r="N15" i="2"/>
  <c r="N14" i="2"/>
  <c r="N13" i="2"/>
  <c r="N12" i="2"/>
  <c r="N11" i="2"/>
  <c r="N10" i="2"/>
  <c r="N9" i="2"/>
  <c r="N8" i="2"/>
  <c r="N7" i="2"/>
  <c r="M28" i="2"/>
  <c r="M27" i="2"/>
  <c r="M25" i="2"/>
  <c r="M24" i="2"/>
  <c r="M23" i="2"/>
  <c r="M22" i="2"/>
  <c r="M21" i="2"/>
  <c r="M20" i="2"/>
  <c r="M19" i="2"/>
  <c r="M18" i="2"/>
  <c r="M17" i="2"/>
  <c r="M15" i="2"/>
  <c r="M14" i="2"/>
  <c r="M12" i="2"/>
  <c r="M11" i="2"/>
  <c r="M9" i="2"/>
  <c r="M8" i="2"/>
  <c r="M7" i="2"/>
  <c r="K28" i="2" l="1"/>
  <c r="B28" i="2" l="1"/>
  <c r="C28" i="2"/>
  <c r="D28" i="2"/>
  <c r="E28" i="2"/>
  <c r="F28" i="2"/>
  <c r="G28" i="2"/>
  <c r="H28" i="2"/>
  <c r="I28" i="2"/>
  <c r="J28" i="2"/>
  <c r="L28" i="2"/>
  <c r="N28" i="2" l="1"/>
</calcChain>
</file>

<file path=xl/sharedStrings.xml><?xml version="1.0" encoding="utf-8"?>
<sst xmlns="http://schemas.openxmlformats.org/spreadsheetml/2006/main" count="31" uniqueCount="31">
  <si>
    <t>311 Industria alimentaria</t>
  </si>
  <si>
    <t>312 Industria de las bebidas y del tabaco</t>
  </si>
  <si>
    <t>313 Fabricación de insumos textiles y acabado de textiles</t>
  </si>
  <si>
    <t>314 Fabricación de productos textiles, excepto prendas de vestir</t>
  </si>
  <si>
    <t>315 Fabricación de prendas de vestir</t>
  </si>
  <si>
    <t>316 Curtido y acabado de cuero y piel, y fabricación de productos de cuero, piel y materiales sucedáneos</t>
  </si>
  <si>
    <t>321 Industria de la madera</t>
  </si>
  <si>
    <t>322 Industria del papel</t>
  </si>
  <si>
    <t>323 Impresión e industrias conexas</t>
  </si>
  <si>
    <t>324 Fabricación de productos derivados del petróleo y del carbón</t>
  </si>
  <si>
    <t>325 Industria química</t>
  </si>
  <si>
    <t>326 Industria del plástico y del hule</t>
  </si>
  <si>
    <t>327 Fabricación de productos a base de minerales no metálicos</t>
  </si>
  <si>
    <t>331 Industrias metálicas básicas</t>
  </si>
  <si>
    <t>332 Fabricación de productos metálicos</t>
  </si>
  <si>
    <t>333 Fabricación de maquinaria y equipo</t>
  </si>
  <si>
    <t>334 Fabricación de equipo de computación, comunicación, medición y de otros equipos, componentes y accesorios electrónicos</t>
  </si>
  <si>
    <t>335 Fabricación de accesorios, aparatos eléctricos y equipo de generación de energía eléctrica</t>
  </si>
  <si>
    <t>336 Fabricación de equipo de transporte</t>
  </si>
  <si>
    <t>337 Fabricación de muebles, colchones y persianas</t>
  </si>
  <si>
    <t>339 Otras industrias manufactureras</t>
  </si>
  <si>
    <t>Industrias manufactureras</t>
  </si>
  <si>
    <t>Inversión extranjera directa en Jalisco</t>
  </si>
  <si>
    <t>(millones de dólares)</t>
  </si>
  <si>
    <t>Sector industrias manufactureras</t>
  </si>
  <si>
    <t>31-33 Industrias manufactureras</t>
  </si>
  <si>
    <t>2008 -2018</t>
  </si>
  <si>
    <t>%  Part 
 2018</t>
  </si>
  <si>
    <t>% var 2017/2018</t>
  </si>
  <si>
    <t>*/ Con información reportada al 31 de diciembre de 2018.</t>
  </si>
  <si>
    <t>FUENTE: IIEG; Instituto de Información Estadística y Geográfica, con datos de  Secretaría de Economía.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</si>
</sst>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%"/>
    <numFmt numFmtId="166" formatCode="0.0"/>
  </numFmts>
  <fonts count="24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99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7">
    <xf numFmtId="0" fontId="0" fillId="0" borderId="0"/>
    <xf numFmtId="9" fontId="2" fillId="0" borderId="0" applyFont="0" applyFill="0" applyBorder="0" applyAlignment="0" applyProtection="0"/>
    <xf numFmtId="0" fontId="2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4" fillId="6" borderId="6" applyNumberFormat="0" applyAlignment="0" applyProtection="0"/>
    <xf numFmtId="0" fontId="14" fillId="6" borderId="6" applyNumberFormat="0" applyAlignment="0" applyProtection="0"/>
    <xf numFmtId="0" fontId="16" fillId="7" borderId="9" applyNumberFormat="0" applyAlignment="0" applyProtection="0"/>
    <xf numFmtId="0" fontId="16" fillId="7" borderId="9" applyNumberFormat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12" fillId="5" borderId="6" applyNumberFormat="0" applyAlignment="0" applyProtection="0"/>
    <xf numFmtId="0" fontId="12" fillId="5" borderId="6" applyNumberFormat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" fillId="0" borderId="0"/>
    <xf numFmtId="0" fontId="22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3" fillId="6" borderId="7" applyNumberFormat="0" applyAlignment="0" applyProtection="0"/>
    <xf numFmtId="0" fontId="13" fillId="6" borderId="7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9" fontId="21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Font="1"/>
    <xf numFmtId="0" fontId="0" fillId="0" borderId="0" xfId="0" applyFont="1" applyBorder="1"/>
    <xf numFmtId="0" fontId="0" fillId="0" borderId="0" xfId="0" applyFont="1" applyFill="1"/>
    <xf numFmtId="0" fontId="0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/>
    <xf numFmtId="166" fontId="3" fillId="0" borderId="0" xfId="0" applyNumberFormat="1" applyFont="1" applyFill="1"/>
    <xf numFmtId="164" fontId="5" fillId="0" borderId="0" xfId="0" applyNumberFormat="1" applyFont="1" applyFill="1"/>
    <xf numFmtId="164" fontId="0" fillId="0" borderId="0" xfId="0" applyNumberFormat="1" applyFont="1"/>
    <xf numFmtId="0" fontId="4" fillId="33" borderId="1" xfId="0" applyFont="1" applyFill="1" applyBorder="1" applyAlignment="1">
      <alignment horizontal="left" vertical="center" wrapText="1"/>
    </xf>
    <xf numFmtId="164" fontId="4" fillId="33" borderId="1" xfId="0" applyNumberFormat="1" applyFont="1" applyFill="1" applyBorder="1" applyAlignment="1">
      <alignment vertical="center" wrapText="1"/>
    </xf>
    <xf numFmtId="165" fontId="4" fillId="33" borderId="1" xfId="1" applyNumberFormat="1" applyFont="1" applyFill="1" applyBorder="1" applyAlignment="1">
      <alignment vertical="center" wrapText="1"/>
    </xf>
    <xf numFmtId="165" fontId="0" fillId="0" borderId="0" xfId="1" applyNumberFormat="1" applyFont="1" applyFill="1" applyAlignment="1">
      <alignment vertical="center" wrapText="1"/>
    </xf>
    <xf numFmtId="0" fontId="0" fillId="33" borderId="0" xfId="0" applyFont="1" applyFill="1" applyBorder="1" applyAlignment="1">
      <alignment horizontal="left"/>
    </xf>
    <xf numFmtId="0" fontId="23" fillId="34" borderId="1" xfId="0" applyFont="1" applyFill="1" applyBorder="1" applyAlignment="1">
      <alignment horizontal="left" vertical="center" wrapText="1"/>
    </xf>
    <xf numFmtId="164" fontId="23" fillId="34" borderId="1" xfId="0" applyNumberFormat="1" applyFont="1" applyFill="1" applyBorder="1" applyAlignment="1">
      <alignment vertical="center" wrapText="1"/>
    </xf>
    <xf numFmtId="165" fontId="23" fillId="34" borderId="1" xfId="1" applyNumberFormat="1" applyFont="1" applyFill="1" applyBorder="1" applyAlignment="1">
      <alignment vertical="center" wrapText="1"/>
    </xf>
    <xf numFmtId="0" fontId="0" fillId="0" borderId="2" xfId="0" applyFont="1" applyFill="1" applyBorder="1" applyAlignment="1">
      <alignment horizontal="left"/>
    </xf>
    <xf numFmtId="165" fontId="3" fillId="33" borderId="1" xfId="1" applyNumberFormat="1" applyFont="1" applyFill="1" applyBorder="1" applyAlignment="1">
      <alignment vertical="center" wrapText="1"/>
    </xf>
    <xf numFmtId="165" fontId="3" fillId="34" borderId="1" xfId="1" applyNumberFormat="1" applyFont="1" applyFill="1" applyBorder="1" applyAlignment="1">
      <alignment vertical="center" wrapText="1"/>
    </xf>
    <xf numFmtId="165" fontId="0" fillId="0" borderId="0" xfId="1" applyNumberFormat="1" applyFont="1"/>
    <xf numFmtId="0" fontId="23" fillId="35" borderId="12" xfId="0" applyFont="1" applyFill="1" applyBorder="1" applyAlignment="1">
      <alignment horizontal="center" vertical="center" wrapText="1"/>
    </xf>
    <xf numFmtId="0" fontId="23" fillId="35" borderId="1" xfId="0" applyFont="1" applyFill="1" applyBorder="1" applyAlignment="1">
      <alignment horizontal="center" vertical="center" wrapText="1"/>
    </xf>
    <xf numFmtId="0" fontId="23" fillId="35" borderId="1" xfId="0" applyFont="1" applyFill="1" applyBorder="1" applyAlignment="1">
      <alignment horizontal="center" vertical="center"/>
    </xf>
  </cellXfs>
  <cellStyles count="117">
    <cellStyle name="20% - Énfasis1 2" xfId="3"/>
    <cellStyle name="20% - Énfasis1 2 2" xfId="4"/>
    <cellStyle name="20% - Énfasis1 3" xfId="5"/>
    <cellStyle name="20% - Énfasis1 3 2" xfId="6"/>
    <cellStyle name="20% - Énfasis2 2" xfId="7"/>
    <cellStyle name="20% - Énfasis2 2 2" xfId="8"/>
    <cellStyle name="20% - Énfasis2 3" xfId="9"/>
    <cellStyle name="20% - Énfasis2 3 2" xfId="10"/>
    <cellStyle name="20% - Énfasis3 2" xfId="11"/>
    <cellStyle name="20% - Énfasis3 2 2" xfId="12"/>
    <cellStyle name="20% - Énfasis3 3" xfId="13"/>
    <cellStyle name="20% - Énfasis3 3 2" xfId="14"/>
    <cellStyle name="20% - Énfasis4 2" xfId="15"/>
    <cellStyle name="20% - Énfasis4 2 2" xfId="16"/>
    <cellStyle name="20% - Énfasis4 3" xfId="17"/>
    <cellStyle name="20% - Énfasis4 3 2" xfId="18"/>
    <cellStyle name="20% - Énfasis5 2" xfId="19"/>
    <cellStyle name="20% - Énfasis5 2 2" xfId="20"/>
    <cellStyle name="20% - Énfasis5 3" xfId="21"/>
    <cellStyle name="20% - Énfasis5 3 2" xfId="22"/>
    <cellStyle name="20% - Énfasis6 2" xfId="23"/>
    <cellStyle name="20% - Énfasis6 2 2" xfId="24"/>
    <cellStyle name="20% - Énfasis6 3" xfId="25"/>
    <cellStyle name="20% - Énfasis6 3 2" xfId="26"/>
    <cellStyle name="40% - Énfasis1 2" xfId="27"/>
    <cellStyle name="40% - Énfasis1 2 2" xfId="28"/>
    <cellStyle name="40% - Énfasis1 3" xfId="29"/>
    <cellStyle name="40% - Énfasis1 3 2" xfId="30"/>
    <cellStyle name="40% - Énfasis2 2" xfId="31"/>
    <cellStyle name="40% - Énfasis2 2 2" xfId="32"/>
    <cellStyle name="40% - Énfasis2 3" xfId="33"/>
    <cellStyle name="40% - Énfasis2 3 2" xfId="34"/>
    <cellStyle name="40% - Énfasis3 2" xfId="35"/>
    <cellStyle name="40% - Énfasis3 2 2" xfId="36"/>
    <cellStyle name="40% - Énfasis3 3" xfId="37"/>
    <cellStyle name="40% - Énfasis3 3 2" xfId="38"/>
    <cellStyle name="40% - Énfasis4 2" xfId="39"/>
    <cellStyle name="40% - Énfasis4 2 2" xfId="40"/>
    <cellStyle name="40% - Énfasis4 3" xfId="41"/>
    <cellStyle name="40% - Énfasis4 3 2" xfId="42"/>
    <cellStyle name="40% - Énfasis5 2" xfId="43"/>
    <cellStyle name="40% - Énfasis5 2 2" xfId="44"/>
    <cellStyle name="40% - Énfasis5 3" xfId="45"/>
    <cellStyle name="40% - Énfasis5 3 2" xfId="46"/>
    <cellStyle name="40% - Énfasis6 2" xfId="47"/>
    <cellStyle name="40% - Énfasis6 2 2" xfId="48"/>
    <cellStyle name="40% - Énfasis6 3" xfId="49"/>
    <cellStyle name="40% - Énfasis6 3 2" xfId="50"/>
    <cellStyle name="60% - Énfasis1 2" xfId="51"/>
    <cellStyle name="60% - Énfasis1 3" xfId="52"/>
    <cellStyle name="60% - Énfasis2 2" xfId="53"/>
    <cellStyle name="60% - Énfasis2 3" xfId="54"/>
    <cellStyle name="60% - Énfasis3 2" xfId="55"/>
    <cellStyle name="60% - Énfasis3 3" xfId="56"/>
    <cellStyle name="60% - Énfasis4 2" xfId="57"/>
    <cellStyle name="60% - Énfasis4 3" xfId="58"/>
    <cellStyle name="60% - Énfasis5 2" xfId="59"/>
    <cellStyle name="60% - Énfasis5 3" xfId="60"/>
    <cellStyle name="60% - Énfasis6 2" xfId="61"/>
    <cellStyle name="60% - Énfasis6 3" xfId="62"/>
    <cellStyle name="Buena 2" xfId="63"/>
    <cellStyle name="Buena 3" xfId="64"/>
    <cellStyle name="Cálculo 2" xfId="65"/>
    <cellStyle name="Cálculo 3" xfId="66"/>
    <cellStyle name="Celda de comprobación 2" xfId="67"/>
    <cellStyle name="Celda de comprobación 3" xfId="68"/>
    <cellStyle name="Celda vinculada 2" xfId="69"/>
    <cellStyle name="Celda vinculada 3" xfId="70"/>
    <cellStyle name="Encabezado 4 2" xfId="71"/>
    <cellStyle name="Encabezado 4 3" xfId="72"/>
    <cellStyle name="Énfasis1 2" xfId="73"/>
    <cellStyle name="Énfasis1 3" xfId="74"/>
    <cellStyle name="Énfasis2 2" xfId="75"/>
    <cellStyle name="Énfasis2 3" xfId="76"/>
    <cellStyle name="Énfasis3 2" xfId="77"/>
    <cellStyle name="Énfasis3 3" xfId="78"/>
    <cellStyle name="Énfasis4 2" xfId="79"/>
    <cellStyle name="Énfasis4 3" xfId="80"/>
    <cellStyle name="Énfasis5 2" xfId="81"/>
    <cellStyle name="Énfasis5 3" xfId="82"/>
    <cellStyle name="Énfasis6 2" xfId="83"/>
    <cellStyle name="Énfasis6 3" xfId="84"/>
    <cellStyle name="Entrada 2" xfId="85"/>
    <cellStyle name="Entrada 3" xfId="86"/>
    <cellStyle name="Incorrecto 2" xfId="87"/>
    <cellStyle name="Incorrecto 3" xfId="88"/>
    <cellStyle name="Neutral 2" xfId="89"/>
    <cellStyle name="Neutral 3" xfId="90"/>
    <cellStyle name="Normal" xfId="0" builtinId="0"/>
    <cellStyle name="Normal 2" xfId="2"/>
    <cellStyle name="Normal 2 2" xfId="91"/>
    <cellStyle name="Normal 3" xfId="92"/>
    <cellStyle name="Normal 4" xfId="93"/>
    <cellStyle name="Normal 5" xfId="94"/>
    <cellStyle name="Normal 5 2" xfId="95"/>
    <cellStyle name="Normal 6" xfId="96"/>
    <cellStyle name="Normal 7" xfId="97"/>
    <cellStyle name="Notas 2" xfId="98"/>
    <cellStyle name="Notas 2 2" xfId="99"/>
    <cellStyle name="Notas 3" xfId="100"/>
    <cellStyle name="Notas 3 2" xfId="101"/>
    <cellStyle name="Porcentaje" xfId="1" builtinId="5"/>
    <cellStyle name="Porcentaje 2" xfId="116"/>
    <cellStyle name="Salida 2" xfId="102"/>
    <cellStyle name="Salida 3" xfId="103"/>
    <cellStyle name="Texto de advertencia 2" xfId="104"/>
    <cellStyle name="Texto de advertencia 3" xfId="105"/>
    <cellStyle name="Texto explicativo 2" xfId="106"/>
    <cellStyle name="Texto explicativo 3" xfId="107"/>
    <cellStyle name="Título 1 2" xfId="108"/>
    <cellStyle name="Título 1 3" xfId="109"/>
    <cellStyle name="Título 2 2" xfId="110"/>
    <cellStyle name="Título 2 3" xfId="111"/>
    <cellStyle name="Título 3 2" xfId="112"/>
    <cellStyle name="Título 3 3" xfId="113"/>
    <cellStyle name="Total 2" xfId="114"/>
    <cellStyle name="Total 3" xfId="115"/>
  </cellStyles>
  <dxfs count="0"/>
  <tableStyles count="0" defaultTableStyle="TableStyleMedium2" defaultPivotStyle="PivotStyleLight16"/>
  <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showGridLines="0" tabSelected="1" zoomScaleNormal="100" workbookViewId="0">
      <selection activeCell="S16" sqref="S16"/>
    </sheetView>
  </sheetViews>
  <sheetFormatPr baseColWidth="10" defaultRowHeight="11.25" x14ac:dyDescent="0.2"/>
  <cols>
    <col min="1" max="1" width="60.1640625" style="3" customWidth="1"/>
    <col min="2" max="11" width="10" style="3" customWidth="1"/>
    <col min="12" max="12" width="9.33203125" style="3" customWidth="1"/>
    <col min="13" max="13" width="11" style="3" bestFit="1" customWidth="1"/>
    <col min="14" max="14" width="14.33203125" style="3" customWidth="1"/>
    <col min="15" max="15" width="12" style="3"/>
    <col min="16" max="16" width="12.33203125" style="3" bestFit="1" customWidth="1"/>
    <col min="17" max="16384" width="12" style="3"/>
  </cols>
  <sheetData>
    <row r="1" spans="1:15" s="1" customFormat="1" ht="12" x14ac:dyDescent="0.2">
      <c r="A1" s="5" t="s">
        <v>22</v>
      </c>
    </row>
    <row r="2" spans="1:15" s="1" customFormat="1" ht="12" x14ac:dyDescent="0.2">
      <c r="A2" s="5" t="s">
        <v>24</v>
      </c>
    </row>
    <row r="3" spans="1:15" s="1" customFormat="1" ht="12" x14ac:dyDescent="0.2">
      <c r="A3" s="5" t="s">
        <v>23</v>
      </c>
    </row>
    <row r="4" spans="1:15" s="1" customFormat="1" ht="12" x14ac:dyDescent="0.2">
      <c r="A4" s="6" t="s">
        <v>26</v>
      </c>
    </row>
    <row r="5" spans="1:15" s="1" customFormat="1" x14ac:dyDescent="0.2"/>
    <row r="6" spans="1:15" s="2" customFormat="1" ht="35.25" customHeight="1" x14ac:dyDescent="0.2">
      <c r="A6" s="23" t="s">
        <v>21</v>
      </c>
      <c r="B6" s="24">
        <v>2008</v>
      </c>
      <c r="C6" s="24">
        <v>2009</v>
      </c>
      <c r="D6" s="24">
        <v>2010</v>
      </c>
      <c r="E6" s="24">
        <v>2011</v>
      </c>
      <c r="F6" s="25">
        <v>2012</v>
      </c>
      <c r="G6" s="25">
        <v>2013</v>
      </c>
      <c r="H6" s="25">
        <v>2014</v>
      </c>
      <c r="I6" s="25">
        <v>2015</v>
      </c>
      <c r="J6" s="25">
        <v>2016</v>
      </c>
      <c r="K6" s="25">
        <v>2017</v>
      </c>
      <c r="L6" s="24">
        <v>2018</v>
      </c>
      <c r="M6" s="24" t="s">
        <v>28</v>
      </c>
      <c r="N6" s="24" t="s">
        <v>27</v>
      </c>
    </row>
    <row r="7" spans="1:15" s="4" customFormat="1" ht="12" x14ac:dyDescent="0.2">
      <c r="A7" s="11" t="s">
        <v>0</v>
      </c>
      <c r="B7" s="12">
        <v>138.92310699999996</v>
      </c>
      <c r="C7" s="12">
        <v>183.37214700000004</v>
      </c>
      <c r="D7" s="12">
        <v>205.83764600000001</v>
      </c>
      <c r="E7" s="12">
        <v>201.23949988000001</v>
      </c>
      <c r="F7" s="12">
        <v>192.44418994</v>
      </c>
      <c r="G7" s="12">
        <v>24.833332999999993</v>
      </c>
      <c r="H7" s="12">
        <v>163.98280097</v>
      </c>
      <c r="I7" s="12">
        <v>167.22734398000003</v>
      </c>
      <c r="J7" s="12">
        <v>124.72865357000001</v>
      </c>
      <c r="K7" s="12">
        <v>91.294617909999985</v>
      </c>
      <c r="L7" s="12">
        <v>49.543761719999999</v>
      </c>
      <c r="M7" s="13">
        <f>L7/K7-1</f>
        <v>-0.45732001673043632</v>
      </c>
      <c r="N7" s="13">
        <f>L7/$L$28</f>
        <v>0.13212806194102361</v>
      </c>
      <c r="O7" s="14"/>
    </row>
    <row r="8" spans="1:15" s="4" customFormat="1" ht="12" x14ac:dyDescent="0.2">
      <c r="A8" s="11" t="s">
        <v>1</v>
      </c>
      <c r="B8" s="12">
        <v>97.698369999999997</v>
      </c>
      <c r="C8" s="12">
        <v>130.233836</v>
      </c>
      <c r="D8" s="12">
        <v>258.41823800000003</v>
      </c>
      <c r="E8" s="12">
        <v>-57.023532999999993</v>
      </c>
      <c r="F8" s="12">
        <v>56.572316999999998</v>
      </c>
      <c r="G8" s="12">
        <v>1561.400805</v>
      </c>
      <c r="H8" s="12">
        <v>176.25698499999999</v>
      </c>
      <c r="I8" s="12">
        <v>65.185990999999987</v>
      </c>
      <c r="J8" s="12">
        <v>78.229254260000005</v>
      </c>
      <c r="K8" s="12">
        <v>64.799336579999988</v>
      </c>
      <c r="L8" s="12">
        <v>-81.518454210000002</v>
      </c>
      <c r="M8" s="13">
        <f t="shared" ref="M8:M28" si="0">L8/K8-1</f>
        <v>-2.2580137160719067</v>
      </c>
      <c r="N8" s="13">
        <f t="shared" ref="N8:N27" si="1">L8/$L$28</f>
        <v>-0.21740124272492115</v>
      </c>
      <c r="O8" s="14"/>
    </row>
    <row r="9" spans="1:15" s="4" customFormat="1" ht="12" x14ac:dyDescent="0.2">
      <c r="A9" s="11" t="s">
        <v>2</v>
      </c>
      <c r="B9" s="12">
        <v>0.49153600000000003</v>
      </c>
      <c r="C9" s="12">
        <v>0.67330299999999998</v>
      </c>
      <c r="D9" s="12">
        <v>6.6340139999999996</v>
      </c>
      <c r="E9" s="12">
        <v>9.7760320000000007</v>
      </c>
      <c r="F9" s="12">
        <v>0.18620800000000007</v>
      </c>
      <c r="G9" s="12">
        <v>-1.5099209999999998</v>
      </c>
      <c r="H9" s="12">
        <v>4.8746419999999997</v>
      </c>
      <c r="I9" s="12">
        <v>2.287E-3</v>
      </c>
      <c r="J9" s="12">
        <v>0</v>
      </c>
      <c r="K9" s="12">
        <v>46.758523160000003</v>
      </c>
      <c r="L9" s="12">
        <v>11.74463252</v>
      </c>
      <c r="M9" s="13">
        <f t="shared" si="0"/>
        <v>-0.74882370686063382</v>
      </c>
      <c r="N9" s="13">
        <f t="shared" si="1"/>
        <v>3.1321713959614125E-2</v>
      </c>
      <c r="O9" s="14"/>
    </row>
    <row r="10" spans="1:15" s="4" customFormat="1" ht="16.5" customHeight="1" x14ac:dyDescent="0.2">
      <c r="A10" s="11" t="s">
        <v>3</v>
      </c>
      <c r="B10" s="12">
        <v>3.6567000000000002E-2</v>
      </c>
      <c r="C10" s="12">
        <v>0.18502600000000002</v>
      </c>
      <c r="D10" s="12">
        <v>0.26557500000000001</v>
      </c>
      <c r="E10" s="12">
        <v>5.7361999999999996E-2</v>
      </c>
      <c r="F10" s="12">
        <v>3.3168000000000003E-2</v>
      </c>
      <c r="G10" s="12">
        <v>1.572E-3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3">
        <v>0</v>
      </c>
      <c r="N10" s="13">
        <f t="shared" si="1"/>
        <v>0</v>
      </c>
      <c r="O10" s="14"/>
    </row>
    <row r="11" spans="1:15" s="4" customFormat="1" ht="12" x14ac:dyDescent="0.2">
      <c r="A11" s="11" t="s">
        <v>4</v>
      </c>
      <c r="B11" s="12">
        <v>0</v>
      </c>
      <c r="C11" s="12">
        <v>4.4020989999999998</v>
      </c>
      <c r="D11" s="12">
        <v>0</v>
      </c>
      <c r="E11" s="12">
        <v>1.5758000000000001E-2</v>
      </c>
      <c r="F11" s="12">
        <v>0</v>
      </c>
      <c r="G11" s="12">
        <v>1.939E-3</v>
      </c>
      <c r="H11" s="12">
        <v>0.123</v>
      </c>
      <c r="I11" s="12">
        <v>0.77099523999999997</v>
      </c>
      <c r="J11" s="12">
        <v>2.5821576899999998</v>
      </c>
      <c r="K11" s="12">
        <v>0.26305009000000001</v>
      </c>
      <c r="L11" s="12">
        <v>0</v>
      </c>
      <c r="M11" s="13">
        <f t="shared" si="0"/>
        <v>-1</v>
      </c>
      <c r="N11" s="13">
        <f t="shared" si="1"/>
        <v>0</v>
      </c>
      <c r="O11" s="14"/>
    </row>
    <row r="12" spans="1:15" s="4" customFormat="1" ht="24" x14ac:dyDescent="0.2">
      <c r="A12" s="11" t="s">
        <v>5</v>
      </c>
      <c r="B12" s="12">
        <v>-2.002176</v>
      </c>
      <c r="C12" s="12">
        <v>-2.2782270000000002</v>
      </c>
      <c r="D12" s="12">
        <v>0.55524200000000001</v>
      </c>
      <c r="E12" s="12">
        <v>15.925028000000001</v>
      </c>
      <c r="F12" s="12">
        <v>6.1929110000000005</v>
      </c>
      <c r="G12" s="12">
        <v>9.5557160000000003</v>
      </c>
      <c r="H12" s="12">
        <v>9.0659620000000007</v>
      </c>
      <c r="I12" s="12">
        <v>0</v>
      </c>
      <c r="J12" s="12">
        <v>0</v>
      </c>
      <c r="K12" s="12">
        <v>0.48551496999999999</v>
      </c>
      <c r="L12" s="12">
        <v>0</v>
      </c>
      <c r="M12" s="13">
        <f t="shared" si="0"/>
        <v>-1</v>
      </c>
      <c r="N12" s="13">
        <f t="shared" si="1"/>
        <v>0</v>
      </c>
      <c r="O12" s="14"/>
    </row>
    <row r="13" spans="1:15" s="4" customFormat="1" ht="12" x14ac:dyDescent="0.2">
      <c r="A13" s="11" t="s">
        <v>6</v>
      </c>
      <c r="B13" s="12">
        <v>1.1179520000000001</v>
      </c>
      <c r="C13" s="12">
        <v>-1.2356750000000001</v>
      </c>
      <c r="D13" s="12">
        <v>1.864E-3</v>
      </c>
      <c r="E13" s="12">
        <v>0</v>
      </c>
      <c r="F13" s="12">
        <v>3.9420000000000002E-3</v>
      </c>
      <c r="G13" s="12">
        <v>-6.6605999999999999E-2</v>
      </c>
      <c r="H13" s="12">
        <v>0</v>
      </c>
      <c r="I13" s="12">
        <v>0</v>
      </c>
      <c r="J13" s="12">
        <v>-5.082611</v>
      </c>
      <c r="K13" s="12">
        <v>0</v>
      </c>
      <c r="L13" s="12">
        <v>0.13955032000000001</v>
      </c>
      <c r="M13" s="13">
        <v>0</v>
      </c>
      <c r="N13" s="13">
        <f t="shared" si="1"/>
        <v>3.7216619579789277E-4</v>
      </c>
      <c r="O13" s="14"/>
    </row>
    <row r="14" spans="1:15" s="4" customFormat="1" ht="12" customHeight="1" x14ac:dyDescent="0.2">
      <c r="A14" s="11" t="s">
        <v>7</v>
      </c>
      <c r="B14" s="12">
        <v>11.387471999999997</v>
      </c>
      <c r="C14" s="12">
        <v>11.930353999999999</v>
      </c>
      <c r="D14" s="12">
        <v>20.493521999999999</v>
      </c>
      <c r="E14" s="12">
        <v>8.6026340000000001</v>
      </c>
      <c r="F14" s="12">
        <v>3.4223750000000006</v>
      </c>
      <c r="G14" s="12">
        <v>26.031602000000003</v>
      </c>
      <c r="H14" s="12">
        <v>34.317573000000003</v>
      </c>
      <c r="I14" s="12">
        <v>-0.75642300000000029</v>
      </c>
      <c r="J14" s="12">
        <v>1.6217640299999998</v>
      </c>
      <c r="K14" s="12">
        <v>2.0886193199999998</v>
      </c>
      <c r="L14" s="12">
        <v>7.0177043000000001</v>
      </c>
      <c r="M14" s="13">
        <f t="shared" si="0"/>
        <v>2.3599728934806561</v>
      </c>
      <c r="N14" s="13">
        <f t="shared" si="1"/>
        <v>1.8715487808021611E-2</v>
      </c>
      <c r="O14" s="14"/>
    </row>
    <row r="15" spans="1:15" s="4" customFormat="1" ht="12" x14ac:dyDescent="0.2">
      <c r="A15" s="11" t="s">
        <v>8</v>
      </c>
      <c r="B15" s="12">
        <v>4.1025999999999998</v>
      </c>
      <c r="C15" s="12">
        <v>0.39191900000000002</v>
      </c>
      <c r="D15" s="12">
        <v>0.73609800000000003</v>
      </c>
      <c r="E15" s="12">
        <v>0.92090000000000016</v>
      </c>
      <c r="F15" s="12">
        <v>0.16928100000000001</v>
      </c>
      <c r="G15" s="12">
        <v>2.9951999999999999E-2</v>
      </c>
      <c r="H15" s="12">
        <v>0.43705600000000006</v>
      </c>
      <c r="I15" s="12">
        <v>0.87762800000000007</v>
      </c>
      <c r="J15" s="12">
        <v>2.2407E-2</v>
      </c>
      <c r="K15" s="12">
        <v>3.7980241399999999</v>
      </c>
      <c r="L15" s="12">
        <v>7.7686669999999999E-2</v>
      </c>
      <c r="M15" s="13">
        <f t="shared" si="0"/>
        <v>-0.97954550388929329</v>
      </c>
      <c r="N15" s="13">
        <f t="shared" si="1"/>
        <v>2.071822725888861E-4</v>
      </c>
      <c r="O15" s="14"/>
    </row>
    <row r="16" spans="1:15" s="4" customFormat="1" ht="24" x14ac:dyDescent="0.2">
      <c r="A16" s="11" t="s">
        <v>9</v>
      </c>
      <c r="B16" s="12">
        <v>0</v>
      </c>
      <c r="C16" s="12">
        <v>-9.9999999999999995E-7</v>
      </c>
      <c r="D16" s="12">
        <v>0</v>
      </c>
      <c r="E16" s="12">
        <v>0</v>
      </c>
      <c r="F16" s="12">
        <v>2.2942459999999998</v>
      </c>
      <c r="G16" s="12">
        <v>0</v>
      </c>
      <c r="H16" s="12">
        <v>0</v>
      </c>
      <c r="I16" s="12">
        <v>1.910622</v>
      </c>
      <c r="J16" s="12">
        <v>2.6690149999999999</v>
      </c>
      <c r="K16" s="12">
        <v>0</v>
      </c>
      <c r="L16" s="12">
        <v>1.9782E-4</v>
      </c>
      <c r="M16" s="13">
        <v>0</v>
      </c>
      <c r="N16" s="13">
        <f t="shared" si="1"/>
        <v>5.275653746457847E-7</v>
      </c>
      <c r="O16" s="14"/>
    </row>
    <row r="17" spans="1:16" s="4" customFormat="1" ht="15.75" customHeight="1" x14ac:dyDescent="0.2">
      <c r="A17" s="11" t="s">
        <v>10</v>
      </c>
      <c r="B17" s="12">
        <v>42.834985000000003</v>
      </c>
      <c r="C17" s="12">
        <v>13.785064999999998</v>
      </c>
      <c r="D17" s="12">
        <v>96.311768999999998</v>
      </c>
      <c r="E17" s="12">
        <v>99.719610340000003</v>
      </c>
      <c r="F17" s="12">
        <v>118.19392778</v>
      </c>
      <c r="G17" s="12">
        <v>39.570481960000002</v>
      </c>
      <c r="H17" s="12">
        <v>150.96095796</v>
      </c>
      <c r="I17" s="12">
        <v>36.492060529999996</v>
      </c>
      <c r="J17" s="12">
        <v>662.69531698000003</v>
      </c>
      <c r="K17" s="12">
        <v>19.229170710000002</v>
      </c>
      <c r="L17" s="12">
        <v>54.284473869999999</v>
      </c>
      <c r="M17" s="13">
        <f t="shared" si="0"/>
        <v>1.8230272999640968</v>
      </c>
      <c r="N17" s="13">
        <f t="shared" si="1"/>
        <v>0.14477104840094968</v>
      </c>
      <c r="O17" s="14"/>
    </row>
    <row r="18" spans="1:16" s="4" customFormat="1" ht="12" x14ac:dyDescent="0.2">
      <c r="A18" s="11" t="s">
        <v>11</v>
      </c>
      <c r="B18" s="12">
        <v>174.03488100000001</v>
      </c>
      <c r="C18" s="12">
        <v>131.67591600000003</v>
      </c>
      <c r="D18" s="12">
        <v>69.664222000000009</v>
      </c>
      <c r="E18" s="12">
        <v>79.733896000000001</v>
      </c>
      <c r="F18" s="12">
        <v>67.45931400000002</v>
      </c>
      <c r="G18" s="12">
        <v>-72.098126999999948</v>
      </c>
      <c r="H18" s="12">
        <v>253.15389199999998</v>
      </c>
      <c r="I18" s="12">
        <v>338.58849100000003</v>
      </c>
      <c r="J18" s="12">
        <v>369.547009</v>
      </c>
      <c r="K18" s="12">
        <v>187.11447326999999</v>
      </c>
      <c r="L18" s="12">
        <v>16.966165109999988</v>
      </c>
      <c r="M18" s="13">
        <f t="shared" si="0"/>
        <v>-0.90932735018568889</v>
      </c>
      <c r="N18" s="13">
        <f t="shared" si="1"/>
        <v>4.524699854695878E-2</v>
      </c>
      <c r="O18" s="14"/>
    </row>
    <row r="19" spans="1:16" s="4" customFormat="1" ht="18" customHeight="1" x14ac:dyDescent="0.2">
      <c r="A19" s="11" t="s">
        <v>12</v>
      </c>
      <c r="B19" s="12">
        <v>0</v>
      </c>
      <c r="C19" s="12">
        <v>-4.4363060000000001</v>
      </c>
      <c r="D19" s="12">
        <v>2.2234719999999997</v>
      </c>
      <c r="E19" s="12">
        <v>0</v>
      </c>
      <c r="F19" s="12">
        <v>6.2856560000000004</v>
      </c>
      <c r="G19" s="12">
        <v>32.975097000000005</v>
      </c>
      <c r="H19" s="12">
        <v>-20.944239999999997</v>
      </c>
      <c r="I19" s="12">
        <v>346.49093699999997</v>
      </c>
      <c r="J19" s="12">
        <v>-19.360140000000001</v>
      </c>
      <c r="K19" s="12">
        <v>2.3025101800000001</v>
      </c>
      <c r="L19" s="12">
        <v>1.5739251000000001</v>
      </c>
      <c r="M19" s="13">
        <f t="shared" si="0"/>
        <v>-0.31643077469477243</v>
      </c>
      <c r="N19" s="13">
        <f t="shared" si="1"/>
        <v>4.1974946165499157E-3</v>
      </c>
      <c r="O19" s="14"/>
    </row>
    <row r="20" spans="1:16" s="4" customFormat="1" ht="12" x14ac:dyDescent="0.2">
      <c r="A20" s="11" t="s">
        <v>13</v>
      </c>
      <c r="B20" s="12">
        <v>16.864286999999997</v>
      </c>
      <c r="C20" s="12">
        <v>4.8229990000000011</v>
      </c>
      <c r="D20" s="12">
        <v>25.109607000000004</v>
      </c>
      <c r="E20" s="12">
        <v>3.580438</v>
      </c>
      <c r="F20" s="12">
        <v>4.7960440000000002</v>
      </c>
      <c r="G20" s="12">
        <v>8.8159320000000001</v>
      </c>
      <c r="H20" s="12">
        <v>17.807987999999998</v>
      </c>
      <c r="I20" s="12">
        <v>0.61874299999999993</v>
      </c>
      <c r="J20" s="12">
        <v>0.43618904999999997</v>
      </c>
      <c r="K20" s="12">
        <v>0.5328954600000001</v>
      </c>
      <c r="L20" s="12">
        <v>5.9985934500000004</v>
      </c>
      <c r="M20" s="13">
        <f t="shared" si="0"/>
        <v>10.256604531778144</v>
      </c>
      <c r="N20" s="13">
        <f t="shared" si="1"/>
        <v>1.5997625117768682E-2</v>
      </c>
      <c r="O20" s="14"/>
    </row>
    <row r="21" spans="1:16" s="4" customFormat="1" ht="12" x14ac:dyDescent="0.2">
      <c r="A21" s="11" t="s">
        <v>14</v>
      </c>
      <c r="B21" s="12">
        <v>38.379979999999996</v>
      </c>
      <c r="C21" s="12">
        <v>17.369571000000001</v>
      </c>
      <c r="D21" s="12">
        <v>47.998429999999999</v>
      </c>
      <c r="E21" s="12">
        <v>20.086974000000001</v>
      </c>
      <c r="F21" s="12">
        <v>18.335422000000001</v>
      </c>
      <c r="G21" s="12">
        <v>90.223389999999995</v>
      </c>
      <c r="H21" s="12">
        <v>16.296211999999997</v>
      </c>
      <c r="I21" s="12">
        <v>30.172443320000003</v>
      </c>
      <c r="J21" s="12">
        <v>9.4493126800000002</v>
      </c>
      <c r="K21" s="12">
        <v>32.860738249999997</v>
      </c>
      <c r="L21" s="12">
        <v>7.1654989000000002</v>
      </c>
      <c r="M21" s="13">
        <f t="shared" si="0"/>
        <v>-0.78194345953259281</v>
      </c>
      <c r="N21" s="13">
        <f t="shared" si="1"/>
        <v>1.9109640641504694E-2</v>
      </c>
      <c r="O21" s="14"/>
    </row>
    <row r="22" spans="1:16" s="4" customFormat="1" ht="12" x14ac:dyDescent="0.2">
      <c r="A22" s="11" t="s">
        <v>15</v>
      </c>
      <c r="B22" s="12">
        <v>-41.066417000000015</v>
      </c>
      <c r="C22" s="12">
        <v>18.649132999999999</v>
      </c>
      <c r="D22" s="12">
        <v>22.841853000000004</v>
      </c>
      <c r="E22" s="12">
        <v>36.804141449999989</v>
      </c>
      <c r="F22" s="12">
        <v>9.7505177200000013</v>
      </c>
      <c r="G22" s="12">
        <v>142.1988686</v>
      </c>
      <c r="H22" s="12">
        <v>112.24442527000001</v>
      </c>
      <c r="I22" s="12">
        <v>6.5108869199999999</v>
      </c>
      <c r="J22" s="12">
        <v>22.804874879999996</v>
      </c>
      <c r="K22" s="12">
        <v>18.083927580000001</v>
      </c>
      <c r="L22" s="12">
        <v>25.642861310000001</v>
      </c>
      <c r="M22" s="13">
        <f t="shared" si="0"/>
        <v>0.4179918160234084</v>
      </c>
      <c r="N22" s="13">
        <f t="shared" si="1"/>
        <v>6.8386845283591388E-2</v>
      </c>
      <c r="O22" s="14"/>
    </row>
    <row r="23" spans="1:16" s="4" customFormat="1" ht="36" x14ac:dyDescent="0.2">
      <c r="A23" s="11" t="s">
        <v>16</v>
      </c>
      <c r="B23" s="12">
        <v>178.64678399999997</v>
      </c>
      <c r="C23" s="12">
        <v>326.93472899999995</v>
      </c>
      <c r="D23" s="12">
        <v>734.67192699999998</v>
      </c>
      <c r="E23" s="12">
        <v>76.180608000000007</v>
      </c>
      <c r="F23" s="12">
        <v>140.71424389000001</v>
      </c>
      <c r="G23" s="12">
        <v>308.64546528</v>
      </c>
      <c r="H23" s="12">
        <v>39.278853159999954</v>
      </c>
      <c r="I23" s="12">
        <v>135.20967998999998</v>
      </c>
      <c r="J23" s="12">
        <v>171.94159860999997</v>
      </c>
      <c r="K23" s="12">
        <v>56.067400970000001</v>
      </c>
      <c r="L23" s="12">
        <v>233.19070314000001</v>
      </c>
      <c r="M23" s="13">
        <f t="shared" si="0"/>
        <v>3.1591138363052256</v>
      </c>
      <c r="N23" s="13">
        <f t="shared" si="1"/>
        <v>0.62189536278418811</v>
      </c>
      <c r="O23" s="14"/>
    </row>
    <row r="24" spans="1:16" s="4" customFormat="1" ht="24" x14ac:dyDescent="0.2">
      <c r="A24" s="11" t="s">
        <v>17</v>
      </c>
      <c r="B24" s="12">
        <v>6.4082570000000008</v>
      </c>
      <c r="C24" s="12">
        <v>-3.6101619999999994</v>
      </c>
      <c r="D24" s="12">
        <v>-0.32385700000000045</v>
      </c>
      <c r="E24" s="12">
        <v>6.1328600000000009</v>
      </c>
      <c r="F24" s="12">
        <v>1.5312369999999997</v>
      </c>
      <c r="G24" s="12">
        <v>50.631092369999998</v>
      </c>
      <c r="H24" s="12">
        <v>5.5446901799999999</v>
      </c>
      <c r="I24" s="12">
        <v>15.20741194</v>
      </c>
      <c r="J24" s="12">
        <v>8.2277822900000004</v>
      </c>
      <c r="K24" s="12">
        <v>10.002802039999999</v>
      </c>
      <c r="L24" s="12">
        <v>11.722314689999999</v>
      </c>
      <c r="M24" s="13">
        <f t="shared" si="0"/>
        <v>0.17190309706459028</v>
      </c>
      <c r="N24" s="13">
        <f t="shared" si="1"/>
        <v>3.1262194627164272E-2</v>
      </c>
      <c r="O24" s="14"/>
    </row>
    <row r="25" spans="1:16" s="4" customFormat="1" ht="12" x14ac:dyDescent="0.2">
      <c r="A25" s="11" t="s">
        <v>18</v>
      </c>
      <c r="B25" s="12">
        <v>-48.019540000000006</v>
      </c>
      <c r="C25" s="12">
        <v>-11.399170000000012</v>
      </c>
      <c r="D25" s="12">
        <v>84.972333000000006</v>
      </c>
      <c r="E25" s="12">
        <v>43.122080000000004</v>
      </c>
      <c r="F25" s="12">
        <v>179.70675600000001</v>
      </c>
      <c r="G25" s="12">
        <v>115.9156440299999</v>
      </c>
      <c r="H25" s="12">
        <v>194.32210702000026</v>
      </c>
      <c r="I25" s="12">
        <v>133.48663460999998</v>
      </c>
      <c r="J25" s="12">
        <v>110.15402125</v>
      </c>
      <c r="K25" s="12">
        <v>74.175472899999988</v>
      </c>
      <c r="L25" s="12">
        <v>19.254151239999981</v>
      </c>
      <c r="M25" s="13">
        <f t="shared" si="0"/>
        <v>-0.74042428733878718</v>
      </c>
      <c r="N25" s="13">
        <f t="shared" si="1"/>
        <v>5.1348819696780866E-2</v>
      </c>
      <c r="O25" s="14"/>
    </row>
    <row r="26" spans="1:16" s="4" customFormat="1" ht="12" x14ac:dyDescent="0.2">
      <c r="A26" s="11" t="s">
        <v>19</v>
      </c>
      <c r="B26" s="12">
        <v>-0.79878499999999975</v>
      </c>
      <c r="C26" s="12">
        <v>-0.53206500000000001</v>
      </c>
      <c r="D26" s="12">
        <v>-0.13150599999999998</v>
      </c>
      <c r="E26" s="12">
        <v>1.4999999999999999E-4</v>
      </c>
      <c r="F26" s="12">
        <v>1.771E-2</v>
      </c>
      <c r="G26" s="12">
        <v>-0.497614</v>
      </c>
      <c r="H26" s="12">
        <v>2.6419109999999999</v>
      </c>
      <c r="I26" s="12">
        <v>0</v>
      </c>
      <c r="J26" s="12">
        <v>0</v>
      </c>
      <c r="K26" s="12">
        <v>0</v>
      </c>
      <c r="L26" s="12">
        <v>0</v>
      </c>
      <c r="M26" s="13">
        <v>0</v>
      </c>
      <c r="N26" s="13">
        <f t="shared" si="1"/>
        <v>0</v>
      </c>
      <c r="O26" s="14"/>
    </row>
    <row r="27" spans="1:16" ht="12" x14ac:dyDescent="0.2">
      <c r="A27" s="11" t="s">
        <v>20</v>
      </c>
      <c r="B27" s="12">
        <v>4.3982409999999996</v>
      </c>
      <c r="C27" s="12">
        <v>9.058300000000008E-2</v>
      </c>
      <c r="D27" s="12">
        <v>6.2763219999999995</v>
      </c>
      <c r="E27" s="12">
        <v>43.738153000000004</v>
      </c>
      <c r="F27" s="12">
        <v>16.970056000000003</v>
      </c>
      <c r="G27" s="12">
        <v>32.981641000000003</v>
      </c>
      <c r="H27" s="12">
        <v>-1.8787579999999999</v>
      </c>
      <c r="I27" s="12">
        <v>5.6495000000000004E-2</v>
      </c>
      <c r="J27" s="12">
        <v>3.8676900000000001</v>
      </c>
      <c r="K27" s="12">
        <v>4.5948384300000003</v>
      </c>
      <c r="L27" s="12">
        <v>12.163981190000001</v>
      </c>
      <c r="M27" s="20">
        <f t="shared" si="0"/>
        <v>1.6473142364659816</v>
      </c>
      <c r="N27" s="13">
        <f t="shared" si="1"/>
        <v>3.2440073267043928E-2</v>
      </c>
      <c r="O27" s="14"/>
      <c r="P27" s="4"/>
    </row>
    <row r="28" spans="1:16" ht="12" x14ac:dyDescent="0.2">
      <c r="A28" s="16" t="s">
        <v>25</v>
      </c>
      <c r="B28" s="17">
        <f t="shared" ref="B28:L28" si="2">SUM(B7:B27)</f>
        <v>623.43810100000007</v>
      </c>
      <c r="C28" s="17">
        <f t="shared" si="2"/>
        <v>821.02507400000002</v>
      </c>
      <c r="D28" s="17">
        <f t="shared" si="2"/>
        <v>1582.556771</v>
      </c>
      <c r="E28" s="17">
        <f t="shared" si="2"/>
        <v>588.61259167000003</v>
      </c>
      <c r="F28" s="17">
        <f t="shared" si="2"/>
        <v>825.07952233000003</v>
      </c>
      <c r="G28" s="17">
        <f t="shared" si="2"/>
        <v>2369.6402632399995</v>
      </c>
      <c r="H28" s="17">
        <f t="shared" si="2"/>
        <v>1158.4860575599998</v>
      </c>
      <c r="I28" s="17">
        <f t="shared" si="2"/>
        <v>1278.0522275299998</v>
      </c>
      <c r="J28" s="17">
        <f t="shared" si="2"/>
        <v>1544.53429529</v>
      </c>
      <c r="K28" s="17">
        <f>SUM(K7:K27)</f>
        <v>614.45191595999995</v>
      </c>
      <c r="L28" s="17">
        <f t="shared" si="2"/>
        <v>374.96774714000003</v>
      </c>
      <c r="M28" s="21">
        <f t="shared" si="0"/>
        <v>-0.3897524974689639</v>
      </c>
      <c r="N28" s="18">
        <f>SUM(N7:N27)</f>
        <v>0.99999999999999989</v>
      </c>
      <c r="O28" s="14"/>
      <c r="P28" s="4"/>
    </row>
    <row r="29" spans="1:16" s="1" customFormat="1" x14ac:dyDescent="0.2">
      <c r="A29" s="15" t="s">
        <v>29</v>
      </c>
      <c r="B29" s="9"/>
      <c r="C29" s="9"/>
      <c r="D29" s="10"/>
      <c r="E29" s="10"/>
      <c r="F29" s="10"/>
      <c r="G29" s="10"/>
      <c r="H29" s="10"/>
      <c r="I29" s="10"/>
      <c r="J29" s="10"/>
      <c r="K29" s="10"/>
      <c r="L29" s="10"/>
      <c r="M29" s="22"/>
    </row>
    <row r="30" spans="1:16" ht="12" x14ac:dyDescent="0.2">
      <c r="A30" s="19" t="s">
        <v>30</v>
      </c>
      <c r="B30" s="7"/>
      <c r="C30" s="7"/>
      <c r="D30" s="7"/>
      <c r="E30" s="7"/>
      <c r="F30" s="7"/>
      <c r="G30" s="7"/>
    </row>
    <row r="31" spans="1:16" ht="12" x14ac:dyDescent="0.2">
      <c r="B31" s="8"/>
      <c r="C31" s="8"/>
      <c r="D31" s="8"/>
      <c r="E31" s="7"/>
      <c r="F31" s="7"/>
      <c r="G31" s="7"/>
    </row>
  </sheetData>
  <pageMargins left="0.70866141732283472" right="0.70866141732283472" top="0.74803149606299213" bottom="0.74803149606299213" header="0.31496062992125984" footer="0.31496062992125984"/>
  <pageSetup orientation="landscape" verticalDpi="300" r:id="rId1"/>
  <headerFooter>
    <oddFooter>&amp;L&amp;G&amp;Cwww.sieg.gob.mx&amp;R&amp;G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IED Ind Manufacturera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Seijal</dc:creator>
  <cp:lastModifiedBy>susana.galindo</cp:lastModifiedBy>
  <cp:lastPrinted>2014-01-22T17:23:18Z</cp:lastPrinted>
  <dcterms:created xsi:type="dcterms:W3CDTF">2014-01-17T17:51:33Z</dcterms:created>
  <dcterms:modified xsi:type="dcterms:W3CDTF">2019-02-27T22:49:05Z</dcterms:modified>
</cp:coreProperties>
</file>