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1985" yWindow="-15" windowWidth="12030" windowHeight="10155" activeTab="4"/>
  </bookViews>
  <sheets>
    <sheet name="América Latina" sheetId="12" r:id="rId1"/>
    <sheet name="América del Norte  " sheetId="9" r:id="rId2"/>
    <sheet name="Africa " sheetId="11" r:id="rId3"/>
    <sheet name="Asia " sheetId="8" r:id="rId4"/>
    <sheet name="Europa " sheetId="7" r:id="rId5"/>
    <sheet name="Oceanía " sheetId="10" r:id="rId6"/>
  </sheets>
  <externalReferences>
    <externalReference r:id="rId7"/>
    <externalReference r:id="rId8"/>
    <externalReference r:id="rId9"/>
    <externalReference r:id="rId10"/>
    <externalReference r:id="rId11"/>
  </externalReferences>
  <definedNames>
    <definedName name="_xlnm.Print_Area" localSheetId="2">'Africa '!$A$1:$D$51</definedName>
    <definedName name="_xlnm.Print_Area" localSheetId="1">'América del Norte  '!$A$1:$D$50</definedName>
    <definedName name="_xlnm.Print_Area" localSheetId="0">'América Latina'!$A$1:$D$58</definedName>
    <definedName name="_xlnm.Print_Area" localSheetId="5">'Oceanía '!$A$1:$E$55</definedName>
  </definedNames>
  <calcPr calcId="145621"/>
</workbook>
</file>

<file path=xl/calcChain.xml><?xml version="1.0" encoding="utf-8"?>
<calcChain xmlns="http://schemas.openxmlformats.org/spreadsheetml/2006/main">
  <c r="D22" i="12" l="1"/>
  <c r="C21" i="12"/>
  <c r="B21" i="12"/>
  <c r="D21" i="12" s="1"/>
  <c r="D20" i="12"/>
  <c r="D19" i="12"/>
  <c r="D18" i="12"/>
  <c r="D17" i="12"/>
  <c r="D16" i="12"/>
  <c r="D15" i="12"/>
  <c r="D14" i="12"/>
  <c r="D13" i="12"/>
  <c r="D12" i="12"/>
  <c r="D11" i="12"/>
  <c r="D10" i="12"/>
  <c r="D9" i="12"/>
  <c r="D8" i="12"/>
  <c r="D7" i="12"/>
  <c r="C40" i="11"/>
  <c r="D16" i="11"/>
  <c r="D15" i="11"/>
  <c r="C15" i="11"/>
  <c r="B15" i="11"/>
  <c r="D14" i="11"/>
  <c r="D13" i="11"/>
  <c r="D12" i="11"/>
  <c r="D11" i="11"/>
  <c r="D10" i="11"/>
  <c r="D9" i="11"/>
  <c r="D8" i="11"/>
  <c r="D7" i="11"/>
  <c r="D10" i="10"/>
  <c r="B9" i="10"/>
  <c r="D9" i="10" s="1"/>
  <c r="D8" i="10"/>
  <c r="D7" i="10"/>
  <c r="B9" i="9"/>
  <c r="B10" i="9" s="1"/>
  <c r="D10" i="9" s="1"/>
  <c r="D8" i="9"/>
  <c r="D7" i="9"/>
  <c r="D7" i="8"/>
  <c r="D8" i="8"/>
  <c r="D9" i="8"/>
  <c r="D10" i="8"/>
  <c r="D11" i="8"/>
  <c r="D12" i="8"/>
  <c r="B13" i="8"/>
  <c r="C13" i="8"/>
  <c r="D13" i="8"/>
  <c r="D14" i="8"/>
  <c r="C48" i="7"/>
  <c r="D17" i="7"/>
  <c r="C16" i="7"/>
  <c r="B16" i="7"/>
  <c r="D16" i="7" s="1"/>
  <c r="D15" i="7"/>
  <c r="D14" i="7"/>
  <c r="D13" i="7"/>
  <c r="D12" i="7"/>
  <c r="D11" i="7"/>
  <c r="D10" i="7"/>
  <c r="D9" i="7"/>
  <c r="D8" i="7"/>
  <c r="D7" i="7"/>
</calcChain>
</file>

<file path=xl/sharedStrings.xml><?xml version="1.0" encoding="utf-8"?>
<sst xmlns="http://schemas.openxmlformats.org/spreadsheetml/2006/main" count="165" uniqueCount="90">
  <si>
    <t xml:space="preserve">Comercio Exterior del Estado de Jalisco </t>
  </si>
  <si>
    <t>PAISES DE ASIA</t>
  </si>
  <si>
    <t>Millones de Dólares</t>
  </si>
  <si>
    <t>PAÍS</t>
  </si>
  <si>
    <t>EXPORTACIONES</t>
  </si>
  <si>
    <t>IMPORTACIONES</t>
  </si>
  <si>
    <t>BALANZA</t>
  </si>
  <si>
    <t>Corea del Sur</t>
  </si>
  <si>
    <t>India</t>
  </si>
  <si>
    <t>Japón</t>
  </si>
  <si>
    <t>Otros</t>
  </si>
  <si>
    <t>Total</t>
  </si>
  <si>
    <r>
      <t xml:space="preserve">Nota:  </t>
    </r>
    <r>
      <rPr>
        <sz val="11"/>
        <color theme="1"/>
        <rFont val="Calibri"/>
        <family val="2"/>
        <scheme val="minor"/>
      </rPr>
      <t>Cifras preliminares.</t>
    </r>
  </si>
  <si>
    <r>
      <rPr>
        <b/>
        <sz val="9"/>
        <color indexed="8"/>
        <rFont val="Arial"/>
        <family val="2"/>
      </rPr>
      <t>FUENTE: IIEG</t>
    </r>
    <r>
      <rPr>
        <sz val="9"/>
        <color indexed="8"/>
        <rFont val="Arial"/>
        <family val="2"/>
      </rPr>
      <t>; Instituto de Información Estadística y Geográfica de Jalisco, con información de la SHCP.</t>
    </r>
  </si>
  <si>
    <t xml:space="preserve">China </t>
  </si>
  <si>
    <t xml:space="preserve">Hong Kong </t>
  </si>
  <si>
    <t>Singapur</t>
  </si>
  <si>
    <t>Canadá</t>
  </si>
  <si>
    <t>Estados Unidos de America</t>
  </si>
  <si>
    <r>
      <t xml:space="preserve">Nota: </t>
    </r>
    <r>
      <rPr>
        <sz val="11"/>
        <color theme="1"/>
        <rFont val="Calibri"/>
        <family val="2"/>
        <scheme val="minor"/>
      </rPr>
      <t>Cifras preliminares.</t>
    </r>
  </si>
  <si>
    <t>PAISES DE AMERICA DEL NORTE</t>
  </si>
  <si>
    <t>Comercio Exterior del Estado de Jalisco</t>
  </si>
  <si>
    <t>PAISES DE AMERICA LATINA</t>
  </si>
  <si>
    <t xml:space="preserve">Argentina </t>
  </si>
  <si>
    <t>Brasil</t>
  </si>
  <si>
    <t>Colombia</t>
  </si>
  <si>
    <t>Costa Rica</t>
  </si>
  <si>
    <t>Cuba</t>
  </si>
  <si>
    <t>Chile</t>
  </si>
  <si>
    <t>Ecuador</t>
  </si>
  <si>
    <t>El Salvador</t>
  </si>
  <si>
    <t>Guatemala</t>
  </si>
  <si>
    <t>Honduras</t>
  </si>
  <si>
    <t>Panamá</t>
  </si>
  <si>
    <t>Perú</t>
  </si>
  <si>
    <t>Puerto Rico</t>
  </si>
  <si>
    <t>Venezuela</t>
  </si>
  <si>
    <t>Brasil (República Federativa del)</t>
  </si>
  <si>
    <t>Guatemala (República de)</t>
  </si>
  <si>
    <t>Colombia (República de)</t>
  </si>
  <si>
    <t>Chile (República de)</t>
  </si>
  <si>
    <t>Argentina (República)</t>
  </si>
  <si>
    <t>Venezuela (República de)</t>
  </si>
  <si>
    <t>Costa Rica (República de)</t>
  </si>
  <si>
    <t>Perú (República del)</t>
  </si>
  <si>
    <t>El Salvador (República de)</t>
  </si>
  <si>
    <t>Panamá (República de)</t>
  </si>
  <si>
    <t>Honduras (República de)</t>
  </si>
  <si>
    <t>Ecuador (República de)</t>
  </si>
  <si>
    <t>Cuba (República de)</t>
  </si>
  <si>
    <t xml:space="preserve">Comercio Exterior del Estado de Jalisco con </t>
  </si>
  <si>
    <t>PAISES DE EUROPA</t>
  </si>
  <si>
    <t xml:space="preserve">Alemania </t>
  </si>
  <si>
    <t>Bélgica</t>
  </si>
  <si>
    <t>España</t>
  </si>
  <si>
    <t>Francia</t>
  </si>
  <si>
    <t>Hungría</t>
  </si>
  <si>
    <t>Irlanda</t>
  </si>
  <si>
    <t xml:space="preserve">Países Bajos </t>
  </si>
  <si>
    <t>Reino Unido</t>
  </si>
  <si>
    <t>Suiza</t>
  </si>
  <si>
    <t>Alemania (República Federal de)</t>
  </si>
  <si>
    <t>Reino Unido de la Gran Bretaña e Irlanda del Norte</t>
  </si>
  <si>
    <t>Países Bajos (Reino de los)</t>
  </si>
  <si>
    <t>España (Reino de)</t>
  </si>
  <si>
    <t>Hungría (República de)</t>
  </si>
  <si>
    <t>PAISES DE OCEANIA</t>
  </si>
  <si>
    <t>Australia (Comunidad Australiana)</t>
  </si>
  <si>
    <t>Nueva Zelandia</t>
  </si>
  <si>
    <r>
      <t xml:space="preserve">Nota:  </t>
    </r>
    <r>
      <rPr>
        <sz val="11"/>
        <color theme="1"/>
        <rFont val="Calibri"/>
        <family val="2"/>
        <scheme val="minor"/>
      </rPr>
      <t>cifras preliminares.</t>
    </r>
  </si>
  <si>
    <t xml:space="preserve"> </t>
  </si>
  <si>
    <t>-</t>
  </si>
  <si>
    <t>Oceanía</t>
  </si>
  <si>
    <t>PAISES DE AFRICA</t>
  </si>
  <si>
    <t>Egipto</t>
  </si>
  <si>
    <t>Marruecos</t>
  </si>
  <si>
    <t>Mauricio</t>
  </si>
  <si>
    <t xml:space="preserve">Mauritania </t>
  </si>
  <si>
    <t>Nigeria</t>
  </si>
  <si>
    <t>Sudáfrica</t>
  </si>
  <si>
    <t>Swazilandia</t>
  </si>
  <si>
    <t>Túnez</t>
  </si>
  <si>
    <t>Sudáfrica (República de)</t>
  </si>
  <si>
    <t>Egipto (República Arabe de)</t>
  </si>
  <si>
    <t>Marruecos (Reino de)</t>
  </si>
  <si>
    <t>Zambia (República de)</t>
  </si>
  <si>
    <t>Swazilandia (Reino de)</t>
  </si>
  <si>
    <t>Nigeria (República Federal de)</t>
  </si>
  <si>
    <t>Sudán (República Democrática de)</t>
  </si>
  <si>
    <t>Ene-Oct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</si>
</sst>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$&quot;#,##0.00;[Red]\-&quot;$&quot;#,##0.00"/>
    <numFmt numFmtId="44" formatCode="_-&quot;$&quot;* #,##0.00_-;\-&quot;$&quot;* #,##0.00_-;_-&quot;$&quot;* &quot;-&quot;??_-;_-@_-"/>
    <numFmt numFmtId="164" formatCode="0.0%"/>
  </numFmts>
  <fonts count="1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1"/>
      <color theme="1"/>
      <name val="Calibri"/>
      <family val="2"/>
      <scheme val="minor"/>
    </font>
    <font>
      <sz val="10"/>
      <color rgb="FFFF0000"/>
      <name val="Arial"/>
      <family val="2"/>
    </font>
    <font>
      <b/>
      <sz val="10"/>
      <color theme="0"/>
      <name val="Arial"/>
      <family val="2"/>
    </font>
    <font>
      <sz val="7"/>
      <color indexed="8"/>
      <name val="Arial"/>
      <family val="2"/>
    </font>
    <font>
      <sz val="10"/>
      <color theme="1"/>
      <name val="Arial"/>
      <family val="2"/>
    </font>
    <font>
      <sz val="7"/>
      <color rgb="FF000000"/>
      <name val="Arial"/>
      <family val="2"/>
    </font>
    <font>
      <sz val="10"/>
      <color theme="0"/>
      <name val="Arial"/>
      <family val="2"/>
    </font>
    <font>
      <sz val="10"/>
      <color indexed="9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1" tint="0.3499862666707357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10">
    <xf numFmtId="0" fontId="0" fillId="0" borderId="0" xfId="0"/>
    <xf numFmtId="49" fontId="2" fillId="3" borderId="0" xfId="1" applyNumberFormat="1" applyFont="1" applyFill="1" applyAlignment="1"/>
    <xf numFmtId="0" fontId="2" fillId="3" borderId="0" xfId="1" applyFont="1" applyFill="1"/>
    <xf numFmtId="0" fontId="1" fillId="3" borderId="0" xfId="1" applyFill="1"/>
    <xf numFmtId="49" fontId="2" fillId="3" borderId="0" xfId="1" applyNumberFormat="1" applyFont="1" applyFill="1"/>
    <xf numFmtId="0" fontId="1" fillId="3" borderId="1" xfId="1" applyFill="1" applyBorder="1"/>
    <xf numFmtId="44" fontId="1" fillId="3" borderId="1" xfId="1" applyNumberFormat="1" applyFill="1" applyBorder="1"/>
    <xf numFmtId="44" fontId="1" fillId="3" borderId="2" xfId="1" applyNumberFormat="1" applyFill="1" applyBorder="1" applyAlignment="1">
      <alignment wrapText="1"/>
    </xf>
    <xf numFmtId="44" fontId="4" fillId="3" borderId="1" xfId="1" applyNumberFormat="1" applyFont="1" applyFill="1" applyBorder="1"/>
    <xf numFmtId="2" fontId="1" fillId="3" borderId="0" xfId="1" applyNumberFormat="1" applyFill="1" applyAlignment="1"/>
    <xf numFmtId="4" fontId="1" fillId="3" borderId="0" xfId="1" applyNumberFormat="1" applyFill="1" applyAlignment="1"/>
    <xf numFmtId="0" fontId="1" fillId="3" borderId="1" xfId="1" applyFill="1" applyBorder="1" applyAlignment="1">
      <alignment wrapText="1"/>
    </xf>
    <xf numFmtId="44" fontId="9" fillId="3" borderId="1" xfId="1" applyNumberFormat="1" applyFont="1" applyFill="1" applyBorder="1" applyAlignment="1">
      <alignment horizontal="center"/>
    </xf>
    <xf numFmtId="44" fontId="1" fillId="3" borderId="0" xfId="1" applyNumberFormat="1" applyFill="1"/>
    <xf numFmtId="2" fontId="1" fillId="3" borderId="0" xfId="1" applyNumberFormat="1" applyFill="1"/>
    <xf numFmtId="0" fontId="2" fillId="3" borderId="0" xfId="1" applyFont="1" applyFill="1" applyBorder="1"/>
    <xf numFmtId="44" fontId="2" fillId="3" borderId="0" xfId="1" applyNumberFormat="1" applyFont="1" applyFill="1" applyBorder="1"/>
    <xf numFmtId="44" fontId="2" fillId="3" borderId="0" xfId="1" applyNumberFormat="1" applyFont="1" applyFill="1" applyBorder="1" applyAlignment="1">
      <alignment wrapText="1"/>
    </xf>
    <xf numFmtId="44" fontId="5" fillId="3" borderId="0" xfId="1" applyNumberFormat="1" applyFont="1" applyFill="1" applyBorder="1"/>
    <xf numFmtId="0" fontId="1" fillId="3" borderId="0" xfId="1" applyFill="1" applyBorder="1"/>
    <xf numFmtId="44" fontId="1" fillId="3" borderId="0" xfId="1" applyNumberFormat="1" applyFill="1" applyBorder="1"/>
    <xf numFmtId="0" fontId="3" fillId="3" borderId="0" xfId="1" applyFont="1" applyFill="1" applyBorder="1" applyAlignment="1">
      <alignment horizontal="center"/>
    </xf>
    <xf numFmtId="44" fontId="1" fillId="3" borderId="0" xfId="1" applyNumberFormat="1" applyFont="1" applyFill="1" applyBorder="1"/>
    <xf numFmtId="0" fontId="1" fillId="3" borderId="0" xfId="1" applyFont="1" applyFill="1"/>
    <xf numFmtId="0" fontId="6" fillId="3" borderId="3" xfId="1" applyFont="1" applyFill="1" applyBorder="1" applyAlignment="1">
      <alignment horizontal="left"/>
    </xf>
    <xf numFmtId="0" fontId="10" fillId="4" borderId="1" xfId="1" applyFont="1" applyFill="1" applyBorder="1"/>
    <xf numFmtId="44" fontId="10" fillId="4" borderId="2" xfId="1" applyNumberFormat="1" applyFont="1" applyFill="1" applyBorder="1" applyAlignment="1">
      <alignment wrapText="1"/>
    </xf>
    <xf numFmtId="44" fontId="10" fillId="4" borderId="1" xfId="1" applyNumberFormat="1" applyFont="1" applyFill="1" applyBorder="1"/>
    <xf numFmtId="44" fontId="9" fillId="3" borderId="1" xfId="1" applyNumberFormat="1" applyFont="1" applyFill="1" applyBorder="1"/>
    <xf numFmtId="0" fontId="1" fillId="2" borderId="0" xfId="1" applyFill="1"/>
    <xf numFmtId="0" fontId="1" fillId="0" borderId="0" xfId="1"/>
    <xf numFmtId="0" fontId="6" fillId="0" borderId="3" xfId="1" applyFont="1" applyFill="1" applyBorder="1" applyAlignment="1">
      <alignment horizontal="left"/>
    </xf>
    <xf numFmtId="44" fontId="2" fillId="0" borderId="2" xfId="1" applyNumberFormat="1" applyFont="1" applyBorder="1"/>
    <xf numFmtId="0" fontId="2" fillId="0" borderId="1" xfId="1" applyFont="1" applyBorder="1"/>
    <xf numFmtId="44" fontId="1" fillId="0" borderId="1" xfId="1" applyNumberFormat="1" applyFont="1" applyBorder="1"/>
    <xf numFmtId="0" fontId="1" fillId="0" borderId="1" xfId="1" applyBorder="1"/>
    <xf numFmtId="44" fontId="1" fillId="0" borderId="0" xfId="1" applyNumberFormat="1"/>
    <xf numFmtId="0" fontId="3" fillId="5" borderId="1" xfId="1" applyFont="1" applyFill="1" applyBorder="1" applyAlignment="1">
      <alignment horizontal="center"/>
    </xf>
    <xf numFmtId="8" fontId="1" fillId="2" borderId="0" xfId="1" applyNumberFormat="1" applyFill="1"/>
    <xf numFmtId="0" fontId="1" fillId="2" borderId="4" xfId="1" applyFill="1" applyBorder="1"/>
    <xf numFmtId="0" fontId="1" fillId="0" borderId="4" xfId="1" applyBorder="1"/>
    <xf numFmtId="44" fontId="2" fillId="0" borderId="0" xfId="1" applyNumberFormat="1" applyFont="1" applyFill="1" applyBorder="1"/>
    <xf numFmtId="0" fontId="2" fillId="0" borderId="0" xfId="1" applyFont="1" applyFill="1" applyBorder="1"/>
    <xf numFmtId="44" fontId="1" fillId="0" borderId="0" xfId="1" applyNumberFormat="1" applyFont="1" applyFill="1" applyBorder="1"/>
    <xf numFmtId="0" fontId="1" fillId="0" borderId="0" xfId="1" applyFill="1" applyBorder="1"/>
    <xf numFmtId="44" fontId="1" fillId="0" borderId="0" xfId="1" applyNumberFormat="1" applyFill="1" applyBorder="1"/>
    <xf numFmtId="0" fontId="3" fillId="0" borderId="0" xfId="1" applyFont="1" applyFill="1" applyBorder="1" applyAlignment="1">
      <alignment horizontal="center"/>
    </xf>
    <xf numFmtId="44" fontId="1" fillId="2" borderId="0" xfId="1" applyNumberFormat="1" applyFill="1"/>
    <xf numFmtId="0" fontId="2" fillId="2" borderId="0" xfId="1" applyFont="1" applyFill="1"/>
    <xf numFmtId="0" fontId="1" fillId="2" borderId="0" xfId="1" applyFill="1" applyBorder="1"/>
    <xf numFmtId="44" fontId="1" fillId="2" borderId="0" xfId="1" applyNumberFormat="1" applyFill="1" applyBorder="1"/>
    <xf numFmtId="0" fontId="2" fillId="2" borderId="3" xfId="1" applyFont="1" applyFill="1" applyBorder="1"/>
    <xf numFmtId="4" fontId="11" fillId="2" borderId="0" xfId="1" applyNumberFormat="1" applyFont="1" applyFill="1"/>
    <xf numFmtId="44" fontId="10" fillId="6" borderId="1" xfId="1" applyNumberFormat="1" applyFont="1" applyFill="1" applyBorder="1"/>
    <xf numFmtId="0" fontId="10" fillId="6" borderId="1" xfId="1" applyFont="1" applyFill="1" applyBorder="1"/>
    <xf numFmtId="44" fontId="1" fillId="0" borderId="5" xfId="1" applyNumberFormat="1" applyFont="1" applyBorder="1"/>
    <xf numFmtId="8" fontId="11" fillId="2" borderId="0" xfId="1" applyNumberFormat="1" applyFont="1" applyFill="1"/>
    <xf numFmtId="44" fontId="1" fillId="2" borderId="1" xfId="1" applyNumberFormat="1" applyFont="1" applyFill="1" applyBorder="1"/>
    <xf numFmtId="44" fontId="1" fillId="0" borderId="5" xfId="1" applyNumberFormat="1" applyBorder="1"/>
    <xf numFmtId="0" fontId="2" fillId="2" borderId="0" xfId="1" applyFont="1" applyFill="1" applyAlignment="1"/>
    <xf numFmtId="49" fontId="2" fillId="2" borderId="0" xfId="1" applyNumberFormat="1" applyFont="1" applyFill="1"/>
    <xf numFmtId="44" fontId="1" fillId="0" borderId="1" xfId="1" applyNumberFormat="1" applyBorder="1" applyAlignment="1">
      <alignment horizontal="left" wrapText="1"/>
    </xf>
    <xf numFmtId="44" fontId="1" fillId="0" borderId="1" xfId="1" applyNumberFormat="1" applyBorder="1" applyAlignment="1">
      <alignment horizontal="left"/>
    </xf>
    <xf numFmtId="44" fontId="1" fillId="0" borderId="1" xfId="1" applyNumberFormat="1" applyFont="1" applyBorder="1" applyAlignment="1">
      <alignment horizontal="left"/>
    </xf>
    <xf numFmtId="44" fontId="12" fillId="0" borderId="1" xfId="1" applyNumberFormat="1" applyFont="1" applyBorder="1" applyAlignment="1">
      <alignment horizontal="left"/>
    </xf>
    <xf numFmtId="0" fontId="1" fillId="0" borderId="1" xfId="1" applyFont="1" applyBorder="1"/>
    <xf numFmtId="44" fontId="1" fillId="0" borderId="1" xfId="1" applyNumberFormat="1" applyFont="1" applyBorder="1" applyAlignment="1">
      <alignment horizontal="left" wrapText="1"/>
    </xf>
    <xf numFmtId="44" fontId="9" fillId="0" borderId="1" xfId="1" applyNumberFormat="1" applyFont="1" applyBorder="1" applyAlignment="1">
      <alignment horizontal="left"/>
    </xf>
    <xf numFmtId="0" fontId="10" fillId="6" borderId="1" xfId="1" applyFont="1" applyFill="1" applyBorder="1" applyAlignment="1">
      <alignment horizontal="left"/>
    </xf>
    <xf numFmtId="44" fontId="10" fillId="6" borderId="1" xfId="1" applyNumberFormat="1" applyFont="1" applyFill="1" applyBorder="1" applyAlignment="1">
      <alignment horizontal="right"/>
    </xf>
    <xf numFmtId="0" fontId="3" fillId="3" borderId="1" xfId="1" applyFont="1" applyFill="1" applyBorder="1" applyAlignment="1">
      <alignment horizontal="center"/>
    </xf>
    <xf numFmtId="44" fontId="1" fillId="3" borderId="0" xfId="1" applyNumberFormat="1" applyFill="1" applyAlignment="1">
      <alignment wrapText="1"/>
    </xf>
    <xf numFmtId="0" fontId="1" fillId="3" borderId="1" xfId="1" applyFont="1" applyFill="1" applyBorder="1"/>
    <xf numFmtId="0" fontId="2" fillId="3" borderId="1" xfId="1" applyFont="1" applyFill="1" applyBorder="1" applyAlignment="1">
      <alignment horizontal="left"/>
    </xf>
    <xf numFmtId="44" fontId="1" fillId="3" borderId="1" xfId="1" applyNumberFormat="1" applyFill="1" applyBorder="1" applyAlignment="1">
      <alignment wrapText="1"/>
    </xf>
    <xf numFmtId="44" fontId="1" fillId="3" borderId="1" xfId="1" applyNumberFormat="1" applyFont="1" applyFill="1" applyBorder="1"/>
    <xf numFmtId="44" fontId="10" fillId="4" borderId="1" xfId="1" applyNumberFormat="1" applyFont="1" applyFill="1" applyBorder="1" applyAlignment="1">
      <alignment wrapText="1"/>
    </xf>
    <xf numFmtId="0" fontId="2" fillId="3" borderId="1" xfId="1" applyFont="1" applyFill="1" applyBorder="1"/>
    <xf numFmtId="44" fontId="2" fillId="3" borderId="1" xfId="1" applyNumberFormat="1" applyFont="1" applyFill="1" applyBorder="1" applyAlignment="1">
      <alignment wrapText="1"/>
    </xf>
    <xf numFmtId="0" fontId="2" fillId="3" borderId="0" xfId="1" applyFont="1" applyFill="1" applyAlignment="1"/>
    <xf numFmtId="0" fontId="1" fillId="3" borderId="5" xfId="1" applyFill="1" applyBorder="1"/>
    <xf numFmtId="44" fontId="12" fillId="3" borderId="1" xfId="1" applyNumberFormat="1" applyFont="1" applyFill="1" applyBorder="1"/>
    <xf numFmtId="8" fontId="13" fillId="3" borderId="0" xfId="1" applyNumberFormat="1" applyFont="1" applyFill="1"/>
    <xf numFmtId="8" fontId="1" fillId="3" borderId="0" xfId="1" applyNumberFormat="1" applyFill="1"/>
    <xf numFmtId="0" fontId="1" fillId="3" borderId="5" xfId="1" applyFont="1" applyFill="1" applyBorder="1"/>
    <xf numFmtId="0" fontId="10" fillId="4" borderId="5" xfId="1" applyFont="1" applyFill="1" applyBorder="1"/>
    <xf numFmtId="44" fontId="14" fillId="4" borderId="1" xfId="1" applyNumberFormat="1" applyFont="1" applyFill="1" applyBorder="1"/>
    <xf numFmtId="44" fontId="13" fillId="3" borderId="0" xfId="1" applyNumberFormat="1" applyFont="1" applyFill="1"/>
    <xf numFmtId="164" fontId="8" fillId="3" borderId="0" xfId="3" applyNumberFormat="1" applyFont="1" applyFill="1"/>
    <xf numFmtId="0" fontId="1" fillId="2" borderId="0" xfId="1" applyFont="1" applyFill="1"/>
    <xf numFmtId="44" fontId="1" fillId="2" borderId="0" xfId="1" applyNumberFormat="1" applyFont="1" applyFill="1"/>
    <xf numFmtId="44" fontId="1" fillId="0" borderId="1" xfId="1" applyNumberFormat="1" applyBorder="1"/>
    <xf numFmtId="44" fontId="12" fillId="2" borderId="1" xfId="1" applyNumberFormat="1" applyFont="1" applyFill="1" applyBorder="1"/>
    <xf numFmtId="8" fontId="11" fillId="3" borderId="0" xfId="1" applyNumberFormat="1" applyFont="1" applyFill="1"/>
    <xf numFmtId="44" fontId="4" fillId="2" borderId="1" xfId="1" applyNumberFormat="1" applyFont="1" applyFill="1" applyBorder="1"/>
    <xf numFmtId="44" fontId="9" fillId="2" borderId="1" xfId="1" applyNumberFormat="1" applyFont="1" applyFill="1" applyBorder="1"/>
    <xf numFmtId="44" fontId="1" fillId="2" borderId="1" xfId="1" applyNumberFormat="1" applyFill="1" applyBorder="1"/>
    <xf numFmtId="44" fontId="14" fillId="6" borderId="1" xfId="1" applyNumberFormat="1" applyFont="1" applyFill="1" applyBorder="1"/>
    <xf numFmtId="0" fontId="15" fillId="2" borderId="0" xfId="1" applyFont="1" applyFill="1" applyBorder="1"/>
    <xf numFmtId="0" fontId="15" fillId="3" borderId="0" xfId="1" applyFont="1" applyFill="1" applyBorder="1"/>
    <xf numFmtId="0" fontId="1" fillId="2" borderId="0" xfId="1" applyFont="1" applyFill="1" applyBorder="1"/>
    <xf numFmtId="0" fontId="1" fillId="3" borderId="0" xfId="1" applyFont="1" applyFill="1" applyBorder="1"/>
    <xf numFmtId="0" fontId="2" fillId="2" borderId="0" xfId="1" applyFont="1" applyFill="1" applyBorder="1" applyAlignment="1">
      <alignment horizontal="center"/>
    </xf>
    <xf numFmtId="44" fontId="2" fillId="2" borderId="0" xfId="1" applyNumberFormat="1" applyFont="1" applyFill="1" applyBorder="1"/>
    <xf numFmtId="44" fontId="1" fillId="2" borderId="0" xfId="1" applyNumberFormat="1" applyFont="1" applyFill="1" applyBorder="1"/>
    <xf numFmtId="44" fontId="2" fillId="0" borderId="1" xfId="1" applyNumberFormat="1" applyFont="1" applyBorder="1"/>
    <xf numFmtId="0" fontId="2" fillId="3" borderId="0" xfId="1" applyFont="1" applyFill="1" applyAlignment="1">
      <alignment horizontal="left"/>
    </xf>
    <xf numFmtId="49" fontId="2" fillId="3" borderId="0" xfId="1" applyNumberFormat="1" applyFont="1" applyFill="1" applyAlignment="1">
      <alignment horizontal="left"/>
    </xf>
    <xf numFmtId="0" fontId="3" fillId="7" borderId="1" xfId="1" applyFont="1" applyFill="1" applyBorder="1" applyAlignment="1">
      <alignment horizontal="center" vertical="center"/>
    </xf>
    <xf numFmtId="44" fontId="1" fillId="0" borderId="1" xfId="1" applyNumberFormat="1" applyFont="1" applyBorder="1" applyAlignment="1">
      <alignment horizontal="center"/>
    </xf>
  </cellXfs>
  <cellStyles count="4">
    <cellStyle name="Normal" xfId="0" builtinId="0"/>
    <cellStyle name="Normal 2" xfId="1"/>
    <cellStyle name="Porcentaje 2" xfId="2"/>
    <cellStyle name="Porcentaje 3" xfId="3"/>
  </cellStyles>
  <dxfs count="1">
    <dxf>
      <font>
        <color rgb="FF9C0006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5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4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MX"/>
              <a:t>IMPORTACIONES
Jalisco con Países de 
América Latina
Ene-Oct</a:t>
            </a:r>
            <a:r>
              <a:rPr lang="es-MX" baseline="0"/>
              <a:t> </a:t>
            </a:r>
            <a:r>
              <a:rPr lang="es-MX"/>
              <a:t>2018
(% de Participación)</a:t>
            </a:r>
          </a:p>
        </c:rich>
      </c:tx>
      <c:layout>
        <c:manualLayout>
          <c:xMode val="edge"/>
          <c:yMode val="edge"/>
          <c:x val="1.5401540154015401E-2"/>
          <c:y val="1.0021846071636255E-2"/>
        </c:manualLayout>
      </c:layout>
      <c:overlay val="0"/>
      <c:spPr>
        <a:noFill/>
        <a:ln w="25400">
          <a:noFill/>
        </a:ln>
      </c:spPr>
    </c:title>
    <c:autoTitleDeleted val="0"/>
    <c:view3D>
      <c:rotX val="45"/>
      <c:rotY val="28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31944751955510514"/>
          <c:y val="0.21497005988023951"/>
          <c:w val="0.41443975991550674"/>
          <c:h val="0.70963340794178753"/>
        </c:manualLayout>
      </c:layout>
      <c:pie3DChart>
        <c:varyColors val="1"/>
        <c:ser>
          <c:idx val="0"/>
          <c:order val="0"/>
          <c:tx>
            <c:strRef>
              <c:f>'América Latina'!$C$6</c:f>
              <c:strCache>
                <c:ptCount val="1"/>
                <c:pt idx="0">
                  <c:v>IMPORTACIONES</c:v>
                </c:pt>
              </c:strCache>
            </c:strRef>
          </c:tx>
          <c:spPr>
            <a:ln w="25400">
              <a:noFill/>
            </a:ln>
          </c:spPr>
          <c:explosion val="16"/>
          <c:dPt>
            <c:idx val="0"/>
            <c:bubble3D val="0"/>
            <c:spPr>
              <a:solidFill>
                <a:schemeClr val="accent6">
                  <a:lumMod val="75000"/>
                </a:schemeClr>
              </a:solidFill>
              <a:ln w="25400">
                <a:noFill/>
              </a:ln>
            </c:spPr>
          </c:dPt>
          <c:dPt>
            <c:idx val="1"/>
            <c:bubble3D val="0"/>
            <c:spPr>
              <a:solidFill>
                <a:srgbClr val="993366"/>
              </a:solidFill>
              <a:ln w="25400">
                <a:noFill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25400">
                <a:noFill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25400">
                <a:noFill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25400">
                <a:noFill/>
              </a:ln>
            </c:spPr>
          </c:dPt>
          <c:dPt>
            <c:idx val="5"/>
            <c:bubble3D val="0"/>
            <c:spPr>
              <a:solidFill>
                <a:srgbClr val="9999FF"/>
              </a:solidFill>
              <a:ln w="25400">
                <a:noFill/>
              </a:ln>
            </c:spPr>
          </c:dPt>
          <c:dPt>
            <c:idx val="6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  <a:ln w="25400">
                <a:noFill/>
              </a:ln>
            </c:spPr>
          </c:dPt>
          <c:dPt>
            <c:idx val="7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8"/>
            <c:bubble3D val="0"/>
            <c:spPr>
              <a:solidFill>
                <a:srgbClr val="9999FF"/>
              </a:solidFill>
              <a:ln w="25400">
                <a:noFill/>
              </a:ln>
            </c:spPr>
          </c:dPt>
          <c:dPt>
            <c:idx val="9"/>
            <c:bubble3D val="0"/>
            <c:spPr>
              <a:solidFill>
                <a:srgbClr val="92D050"/>
              </a:solidFill>
              <a:ln w="25400">
                <a:noFill/>
              </a:ln>
            </c:spPr>
          </c:dPt>
          <c:dPt>
            <c:idx val="10"/>
            <c:bubble3D val="0"/>
            <c:spPr>
              <a:solidFill>
                <a:srgbClr val="9999FF"/>
              </a:solidFill>
              <a:ln w="25400">
                <a:noFill/>
              </a:ln>
            </c:spPr>
          </c:dPt>
          <c:dPt>
            <c:idx val="11"/>
            <c:bubble3D val="0"/>
            <c:spPr>
              <a:solidFill>
                <a:schemeClr val="accent6">
                  <a:lumMod val="50000"/>
                </a:schemeClr>
              </a:solidFill>
              <a:ln w="25400">
                <a:noFill/>
              </a:ln>
            </c:spPr>
          </c:dPt>
          <c:dPt>
            <c:idx val="12"/>
            <c:bubble3D val="0"/>
            <c:spPr>
              <a:solidFill>
                <a:srgbClr val="FFFF00"/>
              </a:solidFill>
              <a:ln w="25400">
                <a:noFill/>
              </a:ln>
            </c:spPr>
          </c:dPt>
          <c:dPt>
            <c:idx val="13"/>
            <c:bubble3D val="0"/>
            <c:spPr>
              <a:solidFill>
                <a:srgbClr val="9999FF"/>
              </a:solidFill>
              <a:ln w="25400">
                <a:noFill/>
              </a:ln>
            </c:spPr>
          </c:dPt>
          <c:dLbls>
            <c:dLbl>
              <c:idx val="0"/>
              <c:layout>
                <c:manualLayout>
                  <c:x val="-1.1868887676169192E-2"/>
                  <c:y val="-0.1418570732550647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7.2815325565220372E-5"/>
                  <c:y val="-7.824078615314648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8.3831847751703499E-3"/>
                  <c:y val="-0.11405818284690461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7.1443742799476712E-2"/>
                  <c:y val="-8.812390966099295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4"/>
              <c:layout>
                <c:manualLayout>
                  <c:x val="9.8977504049617721E-2"/>
                  <c:y val="-5.5291307149480606E-2"/>
                </c:manualLayout>
              </c:layout>
              <c:tx>
                <c:rich>
                  <a:bodyPr/>
                  <a:lstStyle/>
                  <a:p>
                    <a:r>
                      <a:rPr lang="es-MX"/>
                      <a:t>Costa Rica 
2.9%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8.8013478513205651E-2"/>
                  <c:y val="-1.446178509123485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6"/>
              <c:layout>
                <c:manualLayout>
                  <c:x val="0.1423959876302591"/>
                  <c:y val="-5.1097804391217567E-3"/>
                </c:manualLayout>
              </c:layout>
              <c:tx>
                <c:rich>
                  <a:bodyPr/>
                  <a:lstStyle/>
                  <a:p>
                    <a:r>
                      <a:rPr lang="es-MX"/>
                      <a:t>Ecuador 
0.1%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0.11159394679625442"/>
                  <c:y val="0.14077985760761932"/>
                </c:manualLayout>
              </c:layout>
              <c:tx>
                <c:rich>
                  <a:bodyPr/>
                  <a:lstStyle/>
                  <a:p>
                    <a:r>
                      <a:rPr lang="es-MX"/>
                      <a:t>El Salvador 
0.2%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3.2707396723924358E-2"/>
                  <c:y val="0.12928379461549341"/>
                </c:manualLayout>
              </c:layout>
              <c:tx>
                <c:rich>
                  <a:bodyPr/>
                  <a:lstStyle/>
                  <a:p>
                    <a:r>
                      <a:rPr lang="es-MX"/>
                      <a:t>Guatemala 
3.4%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-3.3894649307450349E-2"/>
                  <c:y val="0.15608971034309335"/>
                </c:manualLayout>
              </c:layout>
              <c:tx>
                <c:rich>
                  <a:bodyPr/>
                  <a:lstStyle/>
                  <a:p>
                    <a:r>
                      <a:rPr lang="es-MX"/>
                      <a:t>Honduras 
0.1%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0"/>
              <c:layout>
                <c:manualLayout>
                  <c:x val="-7.872075396516022E-2"/>
                  <c:y val="0.13042953463152435"/>
                </c:manualLayout>
              </c:layout>
              <c:tx>
                <c:rich>
                  <a:bodyPr/>
                  <a:lstStyle/>
                  <a:p>
                    <a:r>
                      <a:rPr lang="es-MX"/>
                      <a:t>Panamá 
0.9%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1"/>
              <c:layout>
                <c:manualLayout>
                  <c:x val="-0.12319499666502083"/>
                  <c:y val="9.2484951357128267E-2"/>
                </c:manualLayout>
              </c:layout>
              <c:tx>
                <c:rich>
                  <a:bodyPr/>
                  <a:lstStyle/>
                  <a:p>
                    <a:r>
                      <a:rPr lang="es-MX"/>
                      <a:t>Perú 
1.5%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2"/>
              <c:layout>
                <c:manualLayout>
                  <c:x val="-5.8154240620912505E-2"/>
                  <c:y val="7.36636962295888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3"/>
              <c:layout>
                <c:manualLayout>
                  <c:x val="-8.5608655353724347E-2"/>
                  <c:y val="-0.10244047338394079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4"/>
              <c:layout>
                <c:manualLayout>
                  <c:x val="-8.9658105339123929E-3"/>
                  <c:y val="3.337868480725623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MX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'América Latina'!$A$7:$A$20</c:f>
              <c:strCache>
                <c:ptCount val="14"/>
                <c:pt idx="0">
                  <c:v>Argentina </c:v>
                </c:pt>
                <c:pt idx="1">
                  <c:v>Brasil</c:v>
                </c:pt>
                <c:pt idx="2">
                  <c:v>Colombia</c:v>
                </c:pt>
                <c:pt idx="3">
                  <c:v>Costa Rica</c:v>
                </c:pt>
                <c:pt idx="4">
                  <c:v>Cuba</c:v>
                </c:pt>
                <c:pt idx="5">
                  <c:v>Chile</c:v>
                </c:pt>
                <c:pt idx="6">
                  <c:v>Ecuador</c:v>
                </c:pt>
                <c:pt idx="7">
                  <c:v>El Salvador</c:v>
                </c:pt>
                <c:pt idx="8">
                  <c:v>Guatemala</c:v>
                </c:pt>
                <c:pt idx="9">
                  <c:v>Honduras</c:v>
                </c:pt>
                <c:pt idx="10">
                  <c:v>Panamá</c:v>
                </c:pt>
                <c:pt idx="11">
                  <c:v>Perú</c:v>
                </c:pt>
                <c:pt idx="12">
                  <c:v>Puerto Rico</c:v>
                </c:pt>
                <c:pt idx="13">
                  <c:v>Venezuela</c:v>
                </c:pt>
              </c:strCache>
            </c:strRef>
          </c:cat>
          <c:val>
            <c:numRef>
              <c:f>'América Latina'!$C$7:$C$20</c:f>
              <c:numCache>
                <c:formatCode>_("$"* #,##0.00_);_("$"* \(#,##0.00\);_("$"* "-"??_);_(@_)</c:formatCode>
                <c:ptCount val="14"/>
                <c:pt idx="0">
                  <c:v>54.503683000000002</c:v>
                </c:pt>
                <c:pt idx="1">
                  <c:v>327.21769699999999</c:v>
                </c:pt>
                <c:pt idx="2">
                  <c:v>72.651093000000003</c:v>
                </c:pt>
                <c:pt idx="3">
                  <c:v>34.944190999999996</c:v>
                </c:pt>
                <c:pt idx="4">
                  <c:v>6.8700989999999997</c:v>
                </c:pt>
                <c:pt idx="5">
                  <c:v>322.94507299999998</c:v>
                </c:pt>
                <c:pt idx="6">
                  <c:v>10.179999</c:v>
                </c:pt>
                <c:pt idx="7">
                  <c:v>5.6740469999999998</c:v>
                </c:pt>
                <c:pt idx="8">
                  <c:v>70.348130999999995</c:v>
                </c:pt>
                <c:pt idx="9">
                  <c:v>2.362984</c:v>
                </c:pt>
                <c:pt idx="10">
                  <c:v>272.25637799999998</c:v>
                </c:pt>
                <c:pt idx="11">
                  <c:v>19.722691000000001</c:v>
                </c:pt>
                <c:pt idx="12">
                  <c:v>10.339898</c:v>
                </c:pt>
                <c:pt idx="13">
                  <c:v>8.7823239999999991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MX"/>
    </a:p>
  </c:txPr>
  <c:printSettings>
    <c:headerFooter alignWithMargins="0"/>
    <c:pageMargins b="0.98425196850393704" l="0.74803149606299213" r="0.74803149606299213" t="0.98425196850393704" header="0" footer="0"/>
    <c:pageSetup paperSize="9" orientation="portrait" horizontalDpi="300" verticalDpi="300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MX"/>
              <a:t>EXPORTACIONES
Jalisco con Países de Unión Europea
Ene-Oct 2018
(% de Participación)</a:t>
            </a:r>
          </a:p>
        </c:rich>
      </c:tx>
      <c:layout>
        <c:manualLayout>
          <c:xMode val="edge"/>
          <c:yMode val="edge"/>
          <c:x val="0.30258031259606061"/>
          <c:y val="3.9087796144687208E-2"/>
        </c:manualLayout>
      </c:layout>
      <c:overlay val="0"/>
      <c:spPr>
        <a:noFill/>
        <a:ln w="25400">
          <a:noFill/>
        </a:ln>
      </c:spPr>
    </c:title>
    <c:autoTitleDeleted val="0"/>
    <c:view3D>
      <c:rotX val="60"/>
      <c:rotY val="16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34174230923837218"/>
          <c:y val="0.23523561210477828"/>
          <c:w val="0.25151546965720195"/>
          <c:h val="0.52393485060942724"/>
        </c:manualLayout>
      </c:layout>
      <c:pie3DChart>
        <c:varyColors val="1"/>
        <c:ser>
          <c:idx val="0"/>
          <c:order val="0"/>
          <c:tx>
            <c:strRef>
              <c:f>'Europa '!$B$6</c:f>
              <c:strCache>
                <c:ptCount val="1"/>
                <c:pt idx="0">
                  <c:v>EXPORTACIONES</c:v>
                </c:pt>
              </c:strCache>
            </c:strRef>
          </c:tx>
          <c:spPr>
            <a:ln w="25400">
              <a:noFill/>
            </a:ln>
          </c:spPr>
          <c:dPt>
            <c:idx val="0"/>
            <c:bubble3D val="0"/>
            <c:spPr>
              <a:solidFill>
                <a:srgbClr val="9999FF"/>
              </a:solidFill>
              <a:ln w="25400">
                <a:noFill/>
              </a:ln>
            </c:spPr>
          </c:dPt>
          <c:dPt>
            <c:idx val="1"/>
            <c:bubble3D val="0"/>
            <c:spPr>
              <a:solidFill>
                <a:srgbClr val="993366"/>
              </a:solidFill>
              <a:ln w="25400">
                <a:noFill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25400">
                <a:noFill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25400">
                <a:noFill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25400">
                <a:noFill/>
              </a:ln>
            </c:spPr>
          </c:dPt>
          <c:dPt>
            <c:idx val="5"/>
            <c:bubble3D val="0"/>
            <c:spPr>
              <a:solidFill>
                <a:srgbClr val="FF8080"/>
              </a:solidFill>
              <a:ln w="25400">
                <a:noFill/>
              </a:ln>
            </c:spPr>
          </c:dPt>
          <c:dPt>
            <c:idx val="6"/>
            <c:bubble3D val="0"/>
          </c:dPt>
          <c:dPt>
            <c:idx val="7"/>
            <c:bubble3D val="0"/>
          </c:dPt>
          <c:dPt>
            <c:idx val="8"/>
            <c:bubble3D val="0"/>
          </c:dPt>
          <c:dLbls>
            <c:dLbl>
              <c:idx val="0"/>
              <c:layout>
                <c:manualLayout>
                  <c:x val="5.0726632143954981E-2"/>
                  <c:y val="7.62632319966626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5.3004941949823837E-2"/>
                  <c:y val="0.11769411273921886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-1.6342767964815253E-2"/>
                  <c:y val="7.523665502077141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-4.2658154217209338E-2"/>
                  <c:y val="1.045488519233109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4"/>
              <c:layout>
                <c:manualLayout>
                  <c:x val="-6.7470431060982244E-2"/>
                  <c:y val="-0.133860005909857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5"/>
              <c:layout>
                <c:manualLayout>
                  <c:x val="-1.8319926225437991E-2"/>
                  <c:y val="-2.633397646486242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6"/>
              <c:layout>
                <c:manualLayout>
                  <c:x val="4.5852403584687049E-2"/>
                  <c:y val="0.15075350680502686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7"/>
              <c:layout>
                <c:manualLayout>
                  <c:x val="9.5137272889432412E-2"/>
                  <c:y val="7.962679322618919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MX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'Europa '!$A$7:$A$15</c:f>
              <c:strCache>
                <c:ptCount val="9"/>
                <c:pt idx="0">
                  <c:v>Alemania </c:v>
                </c:pt>
                <c:pt idx="1">
                  <c:v>Bélgica</c:v>
                </c:pt>
                <c:pt idx="2">
                  <c:v>España</c:v>
                </c:pt>
                <c:pt idx="3">
                  <c:v>Francia</c:v>
                </c:pt>
                <c:pt idx="4">
                  <c:v>Hungría</c:v>
                </c:pt>
                <c:pt idx="5">
                  <c:v>Irlanda</c:v>
                </c:pt>
                <c:pt idx="6">
                  <c:v>Países Bajos </c:v>
                </c:pt>
                <c:pt idx="7">
                  <c:v>Reino Unido</c:v>
                </c:pt>
                <c:pt idx="8">
                  <c:v>Suiza</c:v>
                </c:pt>
              </c:strCache>
            </c:strRef>
          </c:cat>
          <c:val>
            <c:numRef>
              <c:f>'Europa '!$B$7:$B$15</c:f>
              <c:numCache>
                <c:formatCode>_("$"* #,##0.00_);_("$"* \(#,##0.00\);_("$"* "-"??_);_(@_)</c:formatCode>
                <c:ptCount val="9"/>
                <c:pt idx="0">
                  <c:v>708.01063599999998</c:v>
                </c:pt>
                <c:pt idx="1">
                  <c:v>83.876345000000001</c:v>
                </c:pt>
                <c:pt idx="2">
                  <c:v>134.036834</c:v>
                </c:pt>
                <c:pt idx="3">
                  <c:v>445.75849299999999</c:v>
                </c:pt>
                <c:pt idx="4">
                  <c:v>38.996262999999999</c:v>
                </c:pt>
                <c:pt idx="5">
                  <c:v>65.322991999999999</c:v>
                </c:pt>
                <c:pt idx="6">
                  <c:v>3011.6548109999999</c:v>
                </c:pt>
                <c:pt idx="7">
                  <c:v>415.39187600000002</c:v>
                </c:pt>
                <c:pt idx="8">
                  <c:v>579.66548699999998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MX"/>
    </a:p>
  </c:txPr>
  <c:printSettings>
    <c:headerFooter alignWithMargins="0"/>
    <c:pageMargins b="1" l="0.75" r="0.75" t="1" header="0" footer="0"/>
    <c:pageSetup paperSize="9" orientation="landscape" horizontalDpi="300" verticalDpi="300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MX"/>
              <a:t>EXPORTACIONES
Jalisco con Países de Oceanía
Ene-Oct 2018
(% de Participación)</a:t>
            </a:r>
          </a:p>
        </c:rich>
      </c:tx>
      <c:layout>
        <c:manualLayout>
          <c:xMode val="edge"/>
          <c:yMode val="edge"/>
          <c:x val="0.35702769381315486"/>
          <c:y val="3.7037113031880786E-2"/>
        </c:manualLayout>
      </c:layout>
      <c:overlay val="0"/>
      <c:spPr>
        <a:noFill/>
        <a:ln w="25400">
          <a:noFill/>
        </a:ln>
      </c:spPr>
    </c:title>
    <c:autoTitleDeleted val="0"/>
    <c:view3D>
      <c:rotX val="55"/>
      <c:rotY val="10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34023891563317621"/>
          <c:y val="0.30371164516487553"/>
          <c:w val="0.31017795065279075"/>
          <c:h val="0.57912648334412931"/>
        </c:manualLayout>
      </c:layout>
      <c:pie3DChart>
        <c:varyColors val="1"/>
        <c:ser>
          <c:idx val="0"/>
          <c:order val="0"/>
          <c:tx>
            <c:strRef>
              <c:f>'Oceanía '!$B$6</c:f>
              <c:strCache>
                <c:ptCount val="1"/>
                <c:pt idx="0">
                  <c:v>EXPORTACIONES</c:v>
                </c:pt>
              </c:strCache>
            </c:strRef>
          </c:tx>
          <c:spPr>
            <a:solidFill>
              <a:srgbClr val="9999FF"/>
            </a:solidFill>
            <a:ln w="25400">
              <a:noFill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25400">
                <a:noFill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25400">
                <a:noFill/>
              </a:ln>
            </c:spPr>
          </c:dPt>
          <c:dLbls>
            <c:dLbl>
              <c:idx val="0"/>
              <c:layout>
                <c:manualLayout>
                  <c:x val="-2.8074308567668016E-2"/>
                  <c:y val="-0.11043060349004837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4.7205168584696144E-2"/>
                  <c:y val="-6.211207032855832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MX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'Oceanía '!$A$7:$A$9</c:f>
              <c:strCache>
                <c:ptCount val="3"/>
                <c:pt idx="0">
                  <c:v>Australia (Comunidad Australiana)</c:v>
                </c:pt>
                <c:pt idx="1">
                  <c:v>Nueva Zelandia</c:v>
                </c:pt>
                <c:pt idx="2">
                  <c:v>Otros</c:v>
                </c:pt>
              </c:strCache>
            </c:strRef>
          </c:cat>
          <c:val>
            <c:numRef>
              <c:f>'Oceanía '!$B$7:$B$9</c:f>
              <c:numCache>
                <c:formatCode>_("$"* #,##0.00_);_("$"* \(#,##0.00\);_("$"* "-"??_);_(@_)</c:formatCode>
                <c:ptCount val="3"/>
                <c:pt idx="0">
                  <c:v>154.71093400000001</c:v>
                </c:pt>
                <c:pt idx="1">
                  <c:v>12.204902000000001</c:v>
                </c:pt>
                <c:pt idx="2">
                  <c:v>0.12841299999999478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MX"/>
    </a:p>
  </c:txPr>
  <c:printSettings>
    <c:headerFooter alignWithMargins="0"/>
    <c:pageMargins b="1" l="0.75" r="0.75" t="1" header="0" footer="0"/>
    <c:pageSetup paperSize="9" orientation="landscape" horizontalDpi="300" verticalDpi="300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MX"/>
              <a:t>IMPORTACIONES
Jalisco con Países de Oceanía
Ene-Oct 2018
(% de Participación)</a:t>
            </a:r>
          </a:p>
        </c:rich>
      </c:tx>
      <c:layout>
        <c:manualLayout>
          <c:xMode val="edge"/>
          <c:yMode val="edge"/>
          <c:x val="0.3601357674981594"/>
          <c:y val="4.2961519060931715E-2"/>
        </c:manualLayout>
      </c:layout>
      <c:overlay val="0"/>
      <c:spPr>
        <a:noFill/>
        <a:ln w="25400">
          <a:noFill/>
        </a:ln>
      </c:spPr>
    </c:title>
    <c:autoTitleDeleted val="0"/>
    <c:view3D>
      <c:rotX val="60"/>
      <c:rotY val="10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32038484095985631"/>
          <c:y val="0.30895038771619343"/>
          <c:w val="0.38195456946645534"/>
          <c:h val="0.60226115058093299"/>
        </c:manualLayout>
      </c:layout>
      <c:pie3DChart>
        <c:varyColors val="1"/>
        <c:ser>
          <c:idx val="0"/>
          <c:order val="0"/>
          <c:tx>
            <c:strRef>
              <c:f>'Oceanía '!$C$6</c:f>
              <c:strCache>
                <c:ptCount val="1"/>
                <c:pt idx="0">
                  <c:v>IMPORTACIONES</c:v>
                </c:pt>
              </c:strCache>
            </c:strRef>
          </c:tx>
          <c:spPr>
            <a:solidFill>
              <a:srgbClr val="9999FF"/>
            </a:solidFill>
            <a:ln w="25400">
              <a:noFill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25400">
                <a:noFill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25400">
                <a:noFill/>
              </a:ln>
            </c:spPr>
          </c:dPt>
          <c:dLbls>
            <c:dLbl>
              <c:idx val="0"/>
              <c:layout>
                <c:manualLayout>
                  <c:x val="4.265594115550371E-2"/>
                  <c:y val="1.5005828198967576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-7.7531836298240495E-2"/>
                  <c:y val="6.601010221154379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3.4477374163411824E-2"/>
                  <c:y val="-3.5268751015243613E-2"/>
                </c:manualLayout>
              </c:layout>
              <c:tx>
                <c:rich>
                  <a:bodyPr/>
                  <a:lstStyle/>
                  <a:p>
                    <a:r>
                      <a:rPr lang="es-MX"/>
                      <a:t>Otros
5.3%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3"/>
              <c:delete val="1"/>
            </c:dLbl>
            <c:dLbl>
              <c:idx val="4"/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MX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'Oceanía '!$A$7:$A$9</c:f>
              <c:strCache>
                <c:ptCount val="3"/>
                <c:pt idx="0">
                  <c:v>Australia (Comunidad Australiana)</c:v>
                </c:pt>
                <c:pt idx="1">
                  <c:v>Nueva Zelandia</c:v>
                </c:pt>
                <c:pt idx="2">
                  <c:v>Otros</c:v>
                </c:pt>
              </c:strCache>
            </c:strRef>
          </c:cat>
          <c:val>
            <c:numRef>
              <c:f>'Oceanía '!$C$7:$C$9</c:f>
              <c:numCache>
                <c:formatCode>_("$"* #,##0.00_);_("$"* \(#,##0.00\);_("$"* "-"??_);_(@_)</c:formatCode>
                <c:ptCount val="3"/>
                <c:pt idx="0">
                  <c:v>25.397687999999999</c:v>
                </c:pt>
                <c:pt idx="1">
                  <c:v>41.335557000000001</c:v>
                </c:pt>
                <c:pt idx="2">
                  <c:v>19.555295999999998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MX"/>
    </a:p>
  </c:txPr>
  <c:printSettings>
    <c:headerFooter alignWithMargins="0"/>
    <c:pageMargins b="1" l="0.75" r="0.75" t="1" header="0" footer="0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MX"/>
              <a:t>EXPORTACIONES
Jalisco con Países de 
América Latina
Ene-Oct</a:t>
            </a:r>
            <a:r>
              <a:rPr lang="es-MX" baseline="0"/>
              <a:t> </a:t>
            </a:r>
            <a:r>
              <a:rPr lang="es-MX"/>
              <a:t> 2018
(% de Participación)</a:t>
            </a:r>
          </a:p>
        </c:rich>
      </c:tx>
      <c:layout>
        <c:manualLayout>
          <c:xMode val="edge"/>
          <c:yMode val="edge"/>
          <c:x val="3.1607934254119872E-3"/>
          <c:y val="1.2787666247601403E-2"/>
        </c:manualLayout>
      </c:layout>
      <c:overlay val="0"/>
      <c:spPr>
        <a:noFill/>
        <a:ln w="25400">
          <a:noFill/>
        </a:ln>
      </c:spPr>
    </c:title>
    <c:autoTitleDeleted val="0"/>
    <c:view3D>
      <c:rotX val="60"/>
      <c:rotY val="33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37305158986274256"/>
          <c:y val="0.19776704382540417"/>
          <c:w val="0.33571946129684604"/>
          <c:h val="0.69513810773653295"/>
        </c:manualLayout>
      </c:layout>
      <c:pie3DChart>
        <c:varyColors val="1"/>
        <c:ser>
          <c:idx val="0"/>
          <c:order val="0"/>
          <c:tx>
            <c:strRef>
              <c:f>'América Latina'!$B$6</c:f>
              <c:strCache>
                <c:ptCount val="1"/>
                <c:pt idx="0">
                  <c:v>EXPORTACIONES</c:v>
                </c:pt>
              </c:strCache>
            </c:strRef>
          </c:tx>
          <c:spPr>
            <a:ln w="25400">
              <a:noFill/>
            </a:ln>
          </c:spPr>
          <c:dPt>
            <c:idx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  <a:ln w="25400">
                <a:noFill/>
              </a:ln>
            </c:spPr>
          </c:dPt>
          <c:dPt>
            <c:idx val="1"/>
            <c:bubble3D val="0"/>
            <c:spPr>
              <a:solidFill>
                <a:srgbClr val="993366"/>
              </a:solidFill>
              <a:ln w="25400">
                <a:noFill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25400">
                <a:noFill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25400">
                <a:noFill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25400">
                <a:noFill/>
              </a:ln>
            </c:spPr>
          </c:dPt>
          <c:dPt>
            <c:idx val="5"/>
            <c:bubble3D val="0"/>
            <c:spPr>
              <a:solidFill>
                <a:srgbClr val="FF8080"/>
              </a:solidFill>
              <a:ln w="25400">
                <a:noFill/>
              </a:ln>
            </c:spPr>
          </c:dPt>
          <c:dPt>
            <c:idx val="6"/>
            <c:bubble3D val="0"/>
            <c:spPr>
              <a:solidFill>
                <a:srgbClr val="0066CC"/>
              </a:solidFill>
              <a:ln w="25400">
                <a:noFill/>
              </a:ln>
            </c:spPr>
          </c:dPt>
          <c:dPt>
            <c:idx val="7"/>
            <c:bubble3D val="0"/>
            <c:spPr>
              <a:solidFill>
                <a:srgbClr val="CCCCFF"/>
              </a:solidFill>
              <a:ln w="25400">
                <a:noFill/>
              </a:ln>
            </c:spPr>
          </c:dPt>
          <c:dPt>
            <c:idx val="8"/>
            <c:bubble3D val="0"/>
            <c:spPr>
              <a:solidFill>
                <a:srgbClr val="000080"/>
              </a:solidFill>
              <a:ln w="25400">
                <a:noFill/>
              </a:ln>
            </c:spPr>
          </c:dPt>
          <c:dPt>
            <c:idx val="9"/>
            <c:bubble3D val="0"/>
            <c:spPr>
              <a:solidFill>
                <a:srgbClr val="FF00FF"/>
              </a:solidFill>
              <a:ln w="25400">
                <a:noFill/>
              </a:ln>
            </c:spPr>
          </c:dPt>
          <c:dPt>
            <c:idx val="10"/>
            <c:bubble3D val="0"/>
            <c:spPr>
              <a:solidFill>
                <a:srgbClr val="FFFF00"/>
              </a:solidFill>
              <a:ln w="25400">
                <a:noFill/>
              </a:ln>
            </c:spPr>
          </c:dPt>
          <c:dPt>
            <c:idx val="11"/>
            <c:bubble3D val="0"/>
            <c:spPr>
              <a:solidFill>
                <a:srgbClr val="00FFFF"/>
              </a:solidFill>
              <a:ln w="25400">
                <a:noFill/>
              </a:ln>
            </c:spPr>
          </c:dPt>
          <c:dPt>
            <c:idx val="12"/>
            <c:bubble3D val="0"/>
            <c:spPr>
              <a:solidFill>
                <a:srgbClr val="800080"/>
              </a:solidFill>
              <a:ln w="25400">
                <a:noFill/>
              </a:ln>
            </c:spPr>
          </c:dPt>
          <c:dPt>
            <c:idx val="13"/>
            <c:bubble3D val="0"/>
            <c:spPr>
              <a:solidFill>
                <a:srgbClr val="9999FF"/>
              </a:solidFill>
              <a:ln w="25400">
                <a:noFill/>
              </a:ln>
            </c:spPr>
          </c:dPt>
          <c:dLbls>
            <c:dLbl>
              <c:idx val="0"/>
              <c:layout>
                <c:manualLayout>
                  <c:x val="0.10151473688739727"/>
                  <c:y val="-5.444043024033760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5.3359923146861547E-2"/>
                  <c:y val="-0.18090575756682101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6.3390043457682538E-2"/>
                  <c:y val="-5.671926303329730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7.6566311563995681E-2"/>
                  <c:y val="-0.1640111278225053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4"/>
              <c:layout>
                <c:manualLayout>
                  <c:x val="7.9654231745621876E-2"/>
                  <c:y val="-4.998654579942213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5"/>
              <c:layout>
                <c:manualLayout>
                  <c:x val="4.8746783701217836E-2"/>
                  <c:y val="9.9036149893028079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6"/>
              <c:layout>
                <c:manualLayout>
                  <c:x val="-0.15654679230669943"/>
                  <c:y val="4.253688877125663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7"/>
              <c:layout>
                <c:manualLayout>
                  <c:x val="2.0976550062389743E-2"/>
                  <c:y val="-7.5652308167371699E-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8"/>
              <c:layout>
                <c:manualLayout>
                  <c:x val="-0.12536276408071939"/>
                  <c:y val="1.148018262423079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9"/>
              <c:layout>
                <c:manualLayout>
                  <c:x val="-9.6083577788070612E-2"/>
                  <c:y val="1.783872521552783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0"/>
              <c:layout>
                <c:manualLayout>
                  <c:x val="-1.8692138892474508E-2"/>
                  <c:y val="2.828440562576736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1"/>
              <c:layout>
                <c:manualLayout>
                  <c:x val="-7.501845875822899E-2"/>
                  <c:y val="-1.450715719358609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2"/>
              <c:layout>
                <c:manualLayout>
                  <c:x val="-6.2120390688868772E-2"/>
                  <c:y val="-9.321290721012814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3"/>
              <c:layout>
                <c:manualLayout>
                  <c:x val="7.9165268275891744E-3"/>
                  <c:y val="-9.2821191468713454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68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MX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4"/>
              <c:layout>
                <c:manualLayout>
                  <c:x val="-1.5907921345897337E-2"/>
                  <c:y val="-8.249498224486645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6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MX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'América Latina'!$A$7:$A$20</c:f>
              <c:strCache>
                <c:ptCount val="14"/>
                <c:pt idx="0">
                  <c:v>Argentina </c:v>
                </c:pt>
                <c:pt idx="1">
                  <c:v>Brasil</c:v>
                </c:pt>
                <c:pt idx="2">
                  <c:v>Colombia</c:v>
                </c:pt>
                <c:pt idx="3">
                  <c:v>Costa Rica</c:v>
                </c:pt>
                <c:pt idx="4">
                  <c:v>Cuba</c:v>
                </c:pt>
                <c:pt idx="5">
                  <c:v>Chile</c:v>
                </c:pt>
                <c:pt idx="6">
                  <c:v>Ecuador</c:v>
                </c:pt>
                <c:pt idx="7">
                  <c:v>El Salvador</c:v>
                </c:pt>
                <c:pt idx="8">
                  <c:v>Guatemala</c:v>
                </c:pt>
                <c:pt idx="9">
                  <c:v>Honduras</c:v>
                </c:pt>
                <c:pt idx="10">
                  <c:v>Panamá</c:v>
                </c:pt>
                <c:pt idx="11">
                  <c:v>Perú</c:v>
                </c:pt>
                <c:pt idx="12">
                  <c:v>Puerto Rico</c:v>
                </c:pt>
                <c:pt idx="13">
                  <c:v>Venezuela</c:v>
                </c:pt>
              </c:strCache>
            </c:strRef>
          </c:cat>
          <c:val>
            <c:numRef>
              <c:f>'América Latina'!$B$7:$B$20</c:f>
              <c:numCache>
                <c:formatCode>_("$"* #,##0.00_);_("$"* \(#,##0.00\);_("$"* "-"??_);_(@_)</c:formatCode>
                <c:ptCount val="14"/>
                <c:pt idx="0">
                  <c:v>70.562382999999997</c:v>
                </c:pt>
                <c:pt idx="1">
                  <c:v>376.58880399999998</c:v>
                </c:pt>
                <c:pt idx="2">
                  <c:v>409.40258299999999</c:v>
                </c:pt>
                <c:pt idx="3">
                  <c:v>139.20282800000001</c:v>
                </c:pt>
                <c:pt idx="4">
                  <c:v>49.207318000000001</c:v>
                </c:pt>
                <c:pt idx="5">
                  <c:v>234.310317</c:v>
                </c:pt>
                <c:pt idx="6">
                  <c:v>61.641593999999998</c:v>
                </c:pt>
                <c:pt idx="7">
                  <c:v>100.160324</c:v>
                </c:pt>
                <c:pt idx="8">
                  <c:v>321.38179200000002</c:v>
                </c:pt>
                <c:pt idx="9">
                  <c:v>95.516499999999994</c:v>
                </c:pt>
                <c:pt idx="10">
                  <c:v>256.19575900000001</c:v>
                </c:pt>
                <c:pt idx="11">
                  <c:v>195.75883200000001</c:v>
                </c:pt>
                <c:pt idx="12">
                  <c:v>34.961579999999998</c:v>
                </c:pt>
                <c:pt idx="13">
                  <c:v>8.1136370000000007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MX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MX"/>
              <a:t>IMPORTACIONES
Jalisco con Países de América del Norte
Ene-Oct 2018
(% de Participación)</a:t>
            </a:r>
          </a:p>
        </c:rich>
      </c:tx>
      <c:layout>
        <c:manualLayout>
          <c:xMode val="edge"/>
          <c:yMode val="edge"/>
          <c:x val="0.26089324618736381"/>
          <c:y val="8.4729981378026065E-2"/>
        </c:manualLayout>
      </c:layout>
      <c:overlay val="0"/>
      <c:spPr>
        <a:noFill/>
        <a:ln w="25400">
          <a:noFill/>
        </a:ln>
      </c:spPr>
    </c:title>
    <c:autoTitleDeleted val="0"/>
    <c:view3D>
      <c:rotX val="50"/>
      <c:rotY val="9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36764764547533296"/>
          <c:y val="0.41620168498178489"/>
          <c:w val="0.23856247217510496"/>
          <c:h val="0.34636918750161966"/>
        </c:manualLayout>
      </c:layout>
      <c:pie3DChart>
        <c:varyColors val="1"/>
        <c:ser>
          <c:idx val="0"/>
          <c:order val="0"/>
          <c:tx>
            <c:strRef>
              <c:f>'América del Norte  '!$C$6</c:f>
              <c:strCache>
                <c:ptCount val="1"/>
                <c:pt idx="0">
                  <c:v>IMPORTACIONES</c:v>
                </c:pt>
              </c:strCache>
            </c:strRef>
          </c:tx>
          <c:spPr>
            <a:solidFill>
              <a:srgbClr val="9999FF"/>
            </a:solidFill>
            <a:ln w="25400">
              <a:noFill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25400">
                <a:noFill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25400">
                <a:noFill/>
              </a:ln>
            </c:spPr>
          </c:dPt>
          <c:dLbls>
            <c:dLbl>
              <c:idx val="0"/>
              <c:layout>
                <c:manualLayout>
                  <c:x val="5.8081073199183514E-2"/>
                  <c:y val="1.703983929383128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2.8710136723105691E-3"/>
                  <c:y val="-2.010586665493628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delete val="1"/>
            </c:dLbl>
            <c:numFmt formatCode="0.0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MX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'América del Norte  '!$A$7:$A$9</c:f>
              <c:strCache>
                <c:ptCount val="3"/>
                <c:pt idx="0">
                  <c:v>Canadá</c:v>
                </c:pt>
                <c:pt idx="1">
                  <c:v>Estados Unidos de America</c:v>
                </c:pt>
                <c:pt idx="2">
                  <c:v>Otros</c:v>
                </c:pt>
              </c:strCache>
            </c:strRef>
          </c:cat>
          <c:val>
            <c:numRef>
              <c:f>'América del Norte  '!$C$7:$C$9</c:f>
              <c:numCache>
                <c:formatCode>_("$"* #,##0.00_);_("$"* \(#,##0.00\);_("$"* "-"??_);_(@_)</c:formatCode>
                <c:ptCount val="3"/>
                <c:pt idx="0">
                  <c:v>1080.9929629999999</c:v>
                </c:pt>
                <c:pt idx="1">
                  <c:v>25506.357820000001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MX"/>
    </a:p>
  </c:txPr>
  <c:printSettings>
    <c:headerFooter alignWithMargins="0"/>
    <c:pageMargins b="1" l="0.75" r="0.75" t="1" header="0" footer="0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MX"/>
              <a:t>EXPORTACIONES
Jalisco con Países de América del Norte
Ene-Oct 2018
(% de Participación)</a:t>
            </a:r>
          </a:p>
        </c:rich>
      </c:tx>
      <c:layout>
        <c:manualLayout>
          <c:xMode val="edge"/>
          <c:yMode val="edge"/>
          <c:x val="0.26436816087644216"/>
          <c:y val="1.9379872292082892E-2"/>
        </c:manualLayout>
      </c:layout>
      <c:overlay val="0"/>
      <c:spPr>
        <a:noFill/>
        <a:ln w="25400">
          <a:noFill/>
        </a:ln>
      </c:spPr>
    </c:title>
    <c:autoTitleDeleted val="0"/>
    <c:view3D>
      <c:rotX val="55"/>
      <c:rotY val="8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39737343176930467"/>
          <c:y val="0.39926900928428716"/>
          <c:w val="0.23098009300561567"/>
          <c:h val="0.46760841461981434"/>
        </c:manualLayout>
      </c:layout>
      <c:pie3DChart>
        <c:varyColors val="1"/>
        <c:ser>
          <c:idx val="0"/>
          <c:order val="0"/>
          <c:tx>
            <c:strRef>
              <c:f>'América del Norte  '!$B$6</c:f>
              <c:strCache>
                <c:ptCount val="1"/>
                <c:pt idx="0">
                  <c:v>EXPORTACIONES</c:v>
                </c:pt>
              </c:strCache>
            </c:strRef>
          </c:tx>
          <c:spPr>
            <a:solidFill>
              <a:srgbClr val="9999FF"/>
            </a:solidFill>
            <a:ln w="25400">
              <a:noFill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25400">
                <a:noFill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25400">
                <a:noFill/>
              </a:ln>
            </c:spPr>
          </c:dPt>
          <c:dLbls>
            <c:dLbl>
              <c:idx val="0"/>
              <c:layout>
                <c:manualLayout>
                  <c:x val="2.3066082256959341E-2"/>
                  <c:y val="-0.1141266110392917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-1.380586047433722E-2"/>
                  <c:y val="-9.409644689936146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delete val="1"/>
            </c:dLbl>
            <c:numFmt formatCode="0.0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MX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'América del Norte  '!$A$7:$A$9</c:f>
              <c:strCache>
                <c:ptCount val="3"/>
                <c:pt idx="0">
                  <c:v>Canadá</c:v>
                </c:pt>
                <c:pt idx="1">
                  <c:v>Estados Unidos de America</c:v>
                </c:pt>
                <c:pt idx="2">
                  <c:v>Otros</c:v>
                </c:pt>
              </c:strCache>
            </c:strRef>
          </c:cat>
          <c:val>
            <c:numRef>
              <c:f>'América del Norte  '!$B$7:$B$9</c:f>
              <c:numCache>
                <c:formatCode>_("$"* #,##0.00_);_("$"* \(#,##0.00\);_("$"* "-"??_);_(@_)</c:formatCode>
                <c:ptCount val="3"/>
                <c:pt idx="0">
                  <c:v>875.99064899999996</c:v>
                </c:pt>
                <c:pt idx="1">
                  <c:v>29240.119696000002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MX"/>
    </a:p>
  </c:txPr>
  <c:printSettings>
    <c:headerFooter alignWithMargins="0"/>
    <c:pageMargins b="1" l="0.75" r="0.75" t="1" header="0" footer="0"/>
    <c:pageSetup paperSize="9" orientation="landscape" horizontalDpi="300" verticalDpi="30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MX"/>
              <a:t>IMPORTACIONES
Jalisco con Países de África 
Ene-Oct 2018
(% de participación)</a:t>
            </a:r>
          </a:p>
        </c:rich>
      </c:tx>
      <c:layout>
        <c:manualLayout>
          <c:xMode val="edge"/>
          <c:yMode val="edge"/>
          <c:x val="0.37454399120041854"/>
          <c:y val="1.1751081790451869E-2"/>
        </c:manualLayout>
      </c:layout>
      <c:overlay val="0"/>
      <c:spPr>
        <a:noFill/>
        <a:ln w="25400">
          <a:noFill/>
        </a:ln>
      </c:spPr>
    </c:title>
    <c:autoTitleDeleted val="0"/>
    <c:view3D>
      <c:rotX val="50"/>
      <c:rotY val="29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38367498781562015"/>
          <c:y val="0.47377101510959779"/>
          <c:w val="0.28526171044048265"/>
          <c:h val="0.45722845578809396"/>
        </c:manualLayout>
      </c:layout>
      <c:pie3DChart>
        <c:varyColors val="1"/>
        <c:ser>
          <c:idx val="0"/>
          <c:order val="0"/>
          <c:tx>
            <c:strRef>
              <c:f>'Africa '!$C$6</c:f>
              <c:strCache>
                <c:ptCount val="1"/>
                <c:pt idx="0">
                  <c:v>IMPORTACIONES</c:v>
                </c:pt>
              </c:strCache>
            </c:strRef>
          </c:tx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Pt>
            <c:idx val="4"/>
            <c:bubble3D val="0"/>
          </c:dPt>
          <c:dPt>
            <c:idx val="5"/>
            <c:bubble3D val="0"/>
          </c:dPt>
          <c:dPt>
            <c:idx val="6"/>
            <c:bubble3D val="0"/>
          </c:dPt>
          <c:dPt>
            <c:idx val="7"/>
            <c:bubble3D val="0"/>
          </c:dPt>
          <c:dPt>
            <c:idx val="8"/>
            <c:bubble3D val="0"/>
          </c:dPt>
          <c:dLbls>
            <c:dLbl>
              <c:idx val="0"/>
              <c:layout>
                <c:manualLayout>
                  <c:x val="5.5285874614906527E-2"/>
                  <c:y val="-0.17711534369014689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delete val="1"/>
            </c:dLbl>
            <c:dLbl>
              <c:idx val="2"/>
              <c:layout>
                <c:manualLayout>
                  <c:x val="-6.5175924559685572E-3"/>
                  <c:y val="-9.668191813861101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1.7418878858200648E-2"/>
                  <c:y val="0.2307015677094417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4"/>
              <c:layout>
                <c:manualLayout>
                  <c:x val="-5.1399750499671396E-2"/>
                  <c:y val="0.10857842094062559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5"/>
              <c:layout>
                <c:manualLayout>
                  <c:x val="-4.9633395484848936E-2"/>
                  <c:y val="2.19518337234873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6"/>
              <c:layout>
                <c:manualLayout>
                  <c:x val="-4.1756518084302495E-2"/>
                  <c:y val="-7.144640703695821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7"/>
              <c:delete val="1"/>
            </c:dLbl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MX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'Africa '!$A$7:$A$15</c:f>
              <c:strCache>
                <c:ptCount val="9"/>
                <c:pt idx="0">
                  <c:v>Egipto</c:v>
                </c:pt>
                <c:pt idx="1">
                  <c:v>Marruecos</c:v>
                </c:pt>
                <c:pt idx="2">
                  <c:v>Mauricio</c:v>
                </c:pt>
                <c:pt idx="3">
                  <c:v>Mauritania </c:v>
                </c:pt>
                <c:pt idx="4">
                  <c:v>Nigeria</c:v>
                </c:pt>
                <c:pt idx="5">
                  <c:v>Sudáfrica</c:v>
                </c:pt>
                <c:pt idx="6">
                  <c:v>Swazilandia</c:v>
                </c:pt>
                <c:pt idx="7">
                  <c:v>Túnez</c:v>
                </c:pt>
                <c:pt idx="8">
                  <c:v>Otros</c:v>
                </c:pt>
              </c:strCache>
            </c:strRef>
          </c:cat>
          <c:val>
            <c:numRef>
              <c:f>'Africa '!$C$7:$C$15</c:f>
              <c:numCache>
                <c:formatCode>_("$"* #,##0.00_);_("$"* \(#,##0.00\);_("$"* "-"??_);_(@_)</c:formatCode>
                <c:ptCount val="9"/>
                <c:pt idx="0">
                  <c:v>1.3462270000000001</c:v>
                </c:pt>
                <c:pt idx="1">
                  <c:v>0.42407899999999998</c:v>
                </c:pt>
                <c:pt idx="2">
                  <c:v>41.659874000000002</c:v>
                </c:pt>
                <c:pt idx="3">
                  <c:v>15.821910000000001</c:v>
                </c:pt>
                <c:pt idx="4">
                  <c:v>0.88203399999999998</c:v>
                </c:pt>
                <c:pt idx="5">
                  <c:v>14.929285</c:v>
                </c:pt>
                <c:pt idx="6">
                  <c:v>0.182342</c:v>
                </c:pt>
                <c:pt idx="7">
                  <c:v>1.122522</c:v>
                </c:pt>
                <c:pt idx="8">
                  <c:v>13.564762999999985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MX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MX"/>
              <a:t>EXPORTACIONES
Jalisco con Países de África
Ene-Oct 2018
(% de participación)</a:t>
            </a:r>
          </a:p>
        </c:rich>
      </c:tx>
      <c:layout>
        <c:manualLayout>
          <c:xMode val="edge"/>
          <c:yMode val="edge"/>
          <c:x val="0.36680176399269887"/>
          <c:y val="1.8533762825101406E-2"/>
        </c:manualLayout>
      </c:layout>
      <c:overlay val="0"/>
      <c:spPr>
        <a:noFill/>
        <a:ln w="25400">
          <a:noFill/>
        </a:ln>
      </c:spPr>
    </c:title>
    <c:autoTitleDeleted val="0"/>
    <c:view3D>
      <c:rotX val="50"/>
      <c:rotY val="13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36941986312624631"/>
          <c:y val="0.29980195657361014"/>
          <c:w val="0.2992248062015504"/>
          <c:h val="0.57044673539518898"/>
        </c:manualLayout>
      </c:layout>
      <c:pie3DChart>
        <c:varyColors val="1"/>
        <c:ser>
          <c:idx val="0"/>
          <c:order val="0"/>
          <c:tx>
            <c:strRef>
              <c:f>'Africa '!$B$6</c:f>
              <c:strCache>
                <c:ptCount val="1"/>
                <c:pt idx="0">
                  <c:v>EXPORTACIONES</c:v>
                </c:pt>
              </c:strCache>
            </c:strRef>
          </c:tx>
          <c:explosion val="11"/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Pt>
            <c:idx val="4"/>
            <c:bubble3D val="0"/>
          </c:dPt>
          <c:dPt>
            <c:idx val="5"/>
            <c:bubble3D val="0"/>
          </c:dPt>
          <c:dPt>
            <c:idx val="6"/>
            <c:bubble3D val="0"/>
          </c:dPt>
          <c:dPt>
            <c:idx val="7"/>
            <c:bubble3D val="0"/>
          </c:dPt>
          <c:dPt>
            <c:idx val="8"/>
            <c:bubble3D val="0"/>
          </c:dPt>
          <c:dLbls>
            <c:dLbl>
              <c:idx val="0"/>
              <c:layout>
                <c:manualLayout>
                  <c:x val="3.3958902345328661E-2"/>
                  <c:y val="-7.7865266841626278E-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layout>
                <c:manualLayout>
                  <c:x val="4.2268942270541059E-2"/>
                  <c:y val="9.6540205201622528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4"/>
              <c:layout>
                <c:manualLayout>
                  <c:x val="-1.4326001128031627E-2"/>
                  <c:y val="-0.10839059890241001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5"/>
              <c:layout>
                <c:manualLayout>
                  <c:x val="-0.12798752947759703"/>
                  <c:y val="0.1553380259285771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layout>
                <c:manualLayout>
                  <c:x val="5.5621372201571248E-2"/>
                  <c:y val="-0.12899864789628568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MX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'Africa '!$A$7:$A$15</c:f>
              <c:strCache>
                <c:ptCount val="9"/>
                <c:pt idx="0">
                  <c:v>Egipto</c:v>
                </c:pt>
                <c:pt idx="1">
                  <c:v>Marruecos</c:v>
                </c:pt>
                <c:pt idx="2">
                  <c:v>Mauricio</c:v>
                </c:pt>
                <c:pt idx="3">
                  <c:v>Mauritania </c:v>
                </c:pt>
                <c:pt idx="4">
                  <c:v>Nigeria</c:v>
                </c:pt>
                <c:pt idx="5">
                  <c:v>Sudáfrica</c:v>
                </c:pt>
                <c:pt idx="6">
                  <c:v>Swazilandia</c:v>
                </c:pt>
                <c:pt idx="7">
                  <c:v>Túnez</c:v>
                </c:pt>
                <c:pt idx="8">
                  <c:v>Otros</c:v>
                </c:pt>
              </c:strCache>
            </c:strRef>
          </c:cat>
          <c:val>
            <c:numRef>
              <c:f>'Africa '!$B$7:$B$15</c:f>
              <c:numCache>
                <c:formatCode>_("$"* #,##0.00_);_("$"* \(#,##0.00\);_("$"* "-"??_);_(@_)</c:formatCode>
                <c:ptCount val="9"/>
                <c:pt idx="0">
                  <c:v>18.459285000000001</c:v>
                </c:pt>
                <c:pt idx="1">
                  <c:v>3.5539619999999998</c:v>
                </c:pt>
                <c:pt idx="2">
                  <c:v>3.0864379999999998</c:v>
                </c:pt>
                <c:pt idx="3">
                  <c:v>8.2509999999999997E-3</c:v>
                </c:pt>
                <c:pt idx="4">
                  <c:v>4.3890159999999998</c:v>
                </c:pt>
                <c:pt idx="5">
                  <c:v>63.288032999999999</c:v>
                </c:pt>
                <c:pt idx="6">
                  <c:v>2.3428999999999998E-2</c:v>
                </c:pt>
                <c:pt idx="7">
                  <c:v>0.80341700000000005</c:v>
                </c:pt>
                <c:pt idx="8">
                  <c:v>10.479607999999999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MX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MX"/>
              <a:t>IMPORTACIONES
Jalisco con Países de Asia
Ene-Oct</a:t>
            </a:r>
            <a:r>
              <a:rPr lang="es-MX" baseline="0"/>
              <a:t> </a:t>
            </a:r>
            <a:r>
              <a:rPr lang="es-MX"/>
              <a:t>2018
(% de Participación)</a:t>
            </a:r>
          </a:p>
        </c:rich>
      </c:tx>
      <c:layout>
        <c:manualLayout>
          <c:xMode val="edge"/>
          <c:yMode val="edge"/>
          <c:x val="1.256823289245707E-2"/>
          <c:y val="1.9740767698155377E-2"/>
        </c:manualLayout>
      </c:layout>
      <c:overlay val="0"/>
      <c:spPr>
        <a:noFill/>
        <a:ln w="25400">
          <a:noFill/>
        </a:ln>
      </c:spPr>
    </c:title>
    <c:autoTitleDeleted val="0"/>
    <c:view3D>
      <c:rotX val="55"/>
      <c:rotY val="3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35375448560733186"/>
          <c:y val="0.22646176330231449"/>
          <c:w val="0.32123110021083434"/>
          <c:h val="0.52868110236220467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25400">
              <a:noFill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25400">
                <a:noFill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25400">
                <a:noFill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25400">
                <a:noFill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25400">
                <a:noFill/>
              </a:ln>
            </c:spPr>
          </c:dPt>
          <c:dPt>
            <c:idx val="5"/>
            <c:bubble3D val="0"/>
            <c:spPr>
              <a:solidFill>
                <a:srgbClr val="FF8080"/>
              </a:solidFill>
              <a:ln w="25400">
                <a:noFill/>
              </a:ln>
            </c:spPr>
          </c:dPt>
          <c:dPt>
            <c:idx val="6"/>
            <c:bubble3D val="0"/>
          </c:dPt>
          <c:dLbls>
            <c:dLbl>
              <c:idx val="0"/>
              <c:layout>
                <c:manualLayout>
                  <c:x val="3.1126106703942107E-2"/>
                  <c:y val="-7.391223042046979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6.0179731290673055E-2"/>
                  <c:y val="3.180906361194989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8.2822917801000223E-4"/>
                  <c:y val="6.625751709167247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-6.1884664892203851E-2"/>
                  <c:y val="5.277859637181148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4"/>
              <c:layout>
                <c:manualLayout>
                  <c:x val="-7.0798380594582544E-2"/>
                  <c:y val="1.462993596388686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5"/>
              <c:layout>
                <c:manualLayout>
                  <c:x val="1.6510805675056296E-2"/>
                  <c:y val="-0.1253161509789434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6"/>
              <c:layout>
                <c:manualLayout>
                  <c:x val="0.17305199595148654"/>
                  <c:y val="-4.4220942970363995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7"/>
              <c:layout>
                <c:manualLayout>
                  <c:xMode val="edge"/>
                  <c:yMode val="edge"/>
                  <c:x val="0.72607377732083034"/>
                  <c:y val="0.1029411764705882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8"/>
              <c:layout>
                <c:manualLayout>
                  <c:xMode val="edge"/>
                  <c:yMode val="edge"/>
                  <c:x val="0.69472059148197629"/>
                  <c:y val="0.2610294117647059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MX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'Asia '!$A$7:$A$13</c:f>
              <c:strCache>
                <c:ptCount val="7"/>
                <c:pt idx="0">
                  <c:v>China </c:v>
                </c:pt>
                <c:pt idx="1">
                  <c:v>Corea del Sur</c:v>
                </c:pt>
                <c:pt idx="2">
                  <c:v>Hong Kong </c:v>
                </c:pt>
                <c:pt idx="3">
                  <c:v>India</c:v>
                </c:pt>
                <c:pt idx="4">
                  <c:v>Japón</c:v>
                </c:pt>
                <c:pt idx="5">
                  <c:v>Singapur</c:v>
                </c:pt>
                <c:pt idx="6">
                  <c:v>Otros</c:v>
                </c:pt>
              </c:strCache>
            </c:strRef>
          </c:cat>
          <c:val>
            <c:numRef>
              <c:f>'Asia '!$C$7:$C$13</c:f>
              <c:numCache>
                <c:formatCode>_("$"* #,##0.00_);_("$"* \(#,##0.00\);_("$"* "-"??_);_(@_)</c:formatCode>
                <c:ptCount val="7"/>
                <c:pt idx="0">
                  <c:v>3392.7347639999998</c:v>
                </c:pt>
                <c:pt idx="1">
                  <c:v>2510.621067</c:v>
                </c:pt>
                <c:pt idx="2">
                  <c:v>1514.6766239999999</c:v>
                </c:pt>
                <c:pt idx="3">
                  <c:v>199.98387299999999</c:v>
                </c:pt>
                <c:pt idx="4">
                  <c:v>1177.4038539999999</c:v>
                </c:pt>
                <c:pt idx="5">
                  <c:v>928.75927000000001</c:v>
                </c:pt>
                <c:pt idx="6">
                  <c:v>3111.1699960000005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MX"/>
    </a:p>
  </c:txPr>
  <c:printSettings>
    <c:headerFooter alignWithMargins="0"/>
    <c:pageMargins b="1" l="0.75" r="0.75" t="1" header="0" footer="0"/>
    <c:pageSetup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MX" sz="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EXPORTACIONES</a:t>
            </a:r>
          </a:p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MX" sz="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Jalisco con Países de Asia</a:t>
            </a:r>
          </a:p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MX" sz="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Ene-Oct  2018</a:t>
            </a:r>
          </a:p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MX" sz="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(% de Participación)</a:t>
            </a:r>
          </a:p>
        </c:rich>
      </c:tx>
      <c:layout>
        <c:manualLayout>
          <c:xMode val="edge"/>
          <c:yMode val="edge"/>
          <c:x val="1.1494252873563218E-2"/>
          <c:y val="3.9146130624456925E-2"/>
        </c:manualLayout>
      </c:layout>
      <c:overlay val="0"/>
      <c:spPr>
        <a:noFill/>
        <a:ln w="25400">
          <a:noFill/>
        </a:ln>
      </c:spPr>
    </c:title>
    <c:autoTitleDeleted val="0"/>
    <c:view3D>
      <c:rotX val="50"/>
      <c:rotY val="8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31746083463704966"/>
          <c:y val="0.21817742065518261"/>
          <c:w val="0.31691331686987401"/>
          <c:h val="0.55209301908933739"/>
        </c:manualLayout>
      </c:layout>
      <c:pie3DChart>
        <c:varyColors val="1"/>
        <c:ser>
          <c:idx val="0"/>
          <c:order val="0"/>
          <c:tx>
            <c:strRef>
              <c:f>'Asia '!$B$6</c:f>
              <c:strCache>
                <c:ptCount val="1"/>
                <c:pt idx="0">
                  <c:v>EXPORTACIONES</c:v>
                </c:pt>
              </c:strCache>
            </c:strRef>
          </c:tx>
          <c:spPr>
            <a:solidFill>
              <a:srgbClr val="9999FF"/>
            </a:solidFill>
            <a:ln w="25400">
              <a:noFill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25400">
                <a:noFill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25400">
                <a:noFill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25400">
                <a:noFill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25400">
                <a:noFill/>
              </a:ln>
            </c:spPr>
          </c:dPt>
          <c:dPt>
            <c:idx val="5"/>
            <c:bubble3D val="0"/>
            <c:spPr>
              <a:solidFill>
                <a:srgbClr val="FF8080"/>
              </a:solidFill>
              <a:ln w="25400">
                <a:noFill/>
              </a:ln>
            </c:spPr>
          </c:dPt>
          <c:dPt>
            <c:idx val="6"/>
            <c:bubble3D val="0"/>
          </c:dPt>
          <c:dLbls>
            <c:dLbl>
              <c:idx val="0"/>
              <c:layout>
                <c:manualLayout>
                  <c:x val="5.550030384133018E-2"/>
                  <c:y val="-6.662955347142117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2.2590107271073873E-2"/>
                  <c:y val="8.905538684797506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-2.3509819893203006E-2"/>
                  <c:y val="2.23965776519927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-4.321908037357395E-2"/>
                  <c:y val="-4.03730079815108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4"/>
              <c:layout>
                <c:manualLayout>
                  <c:x val="-5.3597783035741219E-2"/>
                  <c:y val="-6.209382530255390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5"/>
              <c:layout>
                <c:manualLayout>
                  <c:x val="4.3425089105241156E-2"/>
                  <c:y val="2.993630573248407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6"/>
              <c:layout>
                <c:manualLayout>
                  <c:x val="1.3646311452447754E-2"/>
                  <c:y val="-3.744412494513271E-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MX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'Asia '!$A$7:$A$13</c:f>
              <c:strCache>
                <c:ptCount val="7"/>
                <c:pt idx="0">
                  <c:v>China </c:v>
                </c:pt>
                <c:pt idx="1">
                  <c:v>Corea del Sur</c:v>
                </c:pt>
                <c:pt idx="2">
                  <c:v>Hong Kong </c:v>
                </c:pt>
                <c:pt idx="3">
                  <c:v>India</c:v>
                </c:pt>
                <c:pt idx="4">
                  <c:v>Japón</c:v>
                </c:pt>
                <c:pt idx="5">
                  <c:v>Singapur</c:v>
                </c:pt>
                <c:pt idx="6">
                  <c:v>Otros</c:v>
                </c:pt>
              </c:strCache>
            </c:strRef>
          </c:cat>
          <c:val>
            <c:numRef>
              <c:f>'Asia '!$B$7:$B$13</c:f>
              <c:numCache>
                <c:formatCode>_("$"* #,##0.00_);_("$"* \(#,##0.00\);_("$"* "-"??_);_(@_)</c:formatCode>
                <c:ptCount val="7"/>
                <c:pt idx="0">
                  <c:v>555.82740799999999</c:v>
                </c:pt>
                <c:pt idx="1">
                  <c:v>124.77166099999999</c:v>
                </c:pt>
                <c:pt idx="2">
                  <c:v>471.06880899999999</c:v>
                </c:pt>
                <c:pt idx="3">
                  <c:v>126.78518800000001</c:v>
                </c:pt>
                <c:pt idx="4">
                  <c:v>287.482349</c:v>
                </c:pt>
                <c:pt idx="5">
                  <c:v>330.50095499999998</c:v>
                </c:pt>
                <c:pt idx="6">
                  <c:v>420.85068600000022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MX"/>
    </a:p>
  </c:txPr>
  <c:printSettings>
    <c:headerFooter alignWithMargins="0"/>
    <c:pageMargins b="1" l="0.75" r="0.75" t="1" header="0" footer="0"/>
    <c:pageSetup paperSize="9" orientation="landscape" horizontalDpi="300" verticalDpi="300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MX"/>
              <a:t>IMPORTACIONES
Jalisco con Países de Unión 
Europea
Ene-Oct 2018
(% de Participación)</a:t>
            </a:r>
          </a:p>
        </c:rich>
      </c:tx>
      <c:layout>
        <c:manualLayout>
          <c:xMode val="edge"/>
          <c:yMode val="edge"/>
          <c:x val="0.36727470748399438"/>
          <c:y val="5.5794132744477051E-3"/>
        </c:manualLayout>
      </c:layout>
      <c:overlay val="0"/>
      <c:spPr>
        <a:noFill/>
        <a:ln w="25400">
          <a:noFill/>
        </a:ln>
      </c:spPr>
    </c:title>
    <c:autoTitleDeleted val="0"/>
    <c:view3D>
      <c:rotX val="55"/>
      <c:rotY val="17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35359707696112452"/>
          <c:y val="0.39980186113099497"/>
          <c:w val="0.26595760636303439"/>
          <c:h val="0.50743551792867991"/>
        </c:manualLayout>
      </c:layout>
      <c:pie3DChart>
        <c:varyColors val="1"/>
        <c:ser>
          <c:idx val="0"/>
          <c:order val="0"/>
          <c:tx>
            <c:strRef>
              <c:f>'Europa '!$C$6</c:f>
              <c:strCache>
                <c:ptCount val="1"/>
                <c:pt idx="0">
                  <c:v>IMPORTACIONES</c:v>
                </c:pt>
              </c:strCache>
            </c:strRef>
          </c:tx>
          <c:spPr>
            <a:ln w="25400">
              <a:noFill/>
            </a:ln>
          </c:spPr>
          <c:dPt>
            <c:idx val="0"/>
            <c:bubble3D val="0"/>
            <c:spPr>
              <a:solidFill>
                <a:srgbClr val="9999FF"/>
              </a:solidFill>
              <a:ln w="25400">
                <a:noFill/>
              </a:ln>
            </c:spPr>
          </c:dPt>
          <c:dPt>
            <c:idx val="1"/>
            <c:bubble3D val="0"/>
            <c:spPr>
              <a:solidFill>
                <a:srgbClr val="993366"/>
              </a:solidFill>
              <a:ln w="25400">
                <a:noFill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25400">
                <a:noFill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25400">
                <a:noFill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25400">
                <a:noFill/>
              </a:ln>
            </c:spPr>
          </c:dPt>
          <c:dPt>
            <c:idx val="5"/>
            <c:bubble3D val="0"/>
            <c:spPr>
              <a:solidFill>
                <a:srgbClr val="FF8080"/>
              </a:solidFill>
              <a:ln w="25400">
                <a:noFill/>
              </a:ln>
            </c:spPr>
          </c:dPt>
          <c:dPt>
            <c:idx val="6"/>
            <c:bubble3D val="0"/>
          </c:dPt>
          <c:dPt>
            <c:idx val="7"/>
            <c:bubble3D val="0"/>
          </c:dPt>
          <c:dPt>
            <c:idx val="8"/>
            <c:bubble3D val="0"/>
          </c:dPt>
          <c:dLbls>
            <c:dLbl>
              <c:idx val="0"/>
              <c:layout>
                <c:manualLayout>
                  <c:x val="-3.8178844665693386E-2"/>
                  <c:y val="1.570909090909090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-9.3572346009940285E-2"/>
                  <c:y val="3.867525650202815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-9.2342818849771441E-2"/>
                  <c:y val="-4.095022667621092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-5.6004914279332102E-2"/>
                  <c:y val="-2.852779766165592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4"/>
              <c:layout>
                <c:manualLayout>
                  <c:x val="4.087786898978053E-3"/>
                  <c:y val="-2.716411357671195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5"/>
              <c:layout>
                <c:manualLayout>
                  <c:x val="7.130778243362855E-2"/>
                  <c:y val="-1.209828476237513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6"/>
              <c:layout>
                <c:manualLayout>
                  <c:x val="2.7296178620947142E-2"/>
                  <c:y val="4.0007360703528299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7"/>
              <c:layout>
                <c:manualLayout>
                  <c:x val="3.1169027848127171E-2"/>
                  <c:y val="0.10164589204947176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8"/>
              <c:layout>
                <c:manualLayout>
                  <c:x val="1.0418431738585943E-2"/>
                  <c:y val="1.5491863517060368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MX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9"/>
              <c:layout>
                <c:manualLayout>
                  <c:xMode val="edge"/>
                  <c:yMode val="edge"/>
                  <c:x val="0.61094270260162087"/>
                  <c:y val="0.63344051446945338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MX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MX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'Europa '!$A$7:$A$15</c:f>
              <c:strCache>
                <c:ptCount val="9"/>
                <c:pt idx="0">
                  <c:v>Alemania </c:v>
                </c:pt>
                <c:pt idx="1">
                  <c:v>Bélgica</c:v>
                </c:pt>
                <c:pt idx="2">
                  <c:v>España</c:v>
                </c:pt>
                <c:pt idx="3">
                  <c:v>Francia</c:v>
                </c:pt>
                <c:pt idx="4">
                  <c:v>Hungría</c:v>
                </c:pt>
                <c:pt idx="5">
                  <c:v>Irlanda</c:v>
                </c:pt>
                <c:pt idx="6">
                  <c:v>Países Bajos </c:v>
                </c:pt>
                <c:pt idx="7">
                  <c:v>Reino Unido</c:v>
                </c:pt>
                <c:pt idx="8">
                  <c:v>Suiza</c:v>
                </c:pt>
              </c:strCache>
            </c:strRef>
          </c:cat>
          <c:val>
            <c:numRef>
              <c:f>'Europa '!$C$7:$C$15</c:f>
              <c:numCache>
                <c:formatCode>_("$"* #,##0.00_);_("$"* \(#,##0.00\);_("$"* "-"??_);_(@_)</c:formatCode>
                <c:ptCount val="9"/>
                <c:pt idx="0">
                  <c:v>1422.6493579999999</c:v>
                </c:pt>
                <c:pt idx="1">
                  <c:v>498.23789199999999</c:v>
                </c:pt>
                <c:pt idx="2">
                  <c:v>605.76188000000002</c:v>
                </c:pt>
                <c:pt idx="3">
                  <c:v>512.55156399999998</c:v>
                </c:pt>
                <c:pt idx="4">
                  <c:v>48.563625999999999</c:v>
                </c:pt>
                <c:pt idx="5">
                  <c:v>248.23919900000001</c:v>
                </c:pt>
                <c:pt idx="6">
                  <c:v>407.923317</c:v>
                </c:pt>
                <c:pt idx="7">
                  <c:v>269.26293800000002</c:v>
                </c:pt>
                <c:pt idx="8">
                  <c:v>1094.6852699999999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MX"/>
    </a:p>
  </c:txPr>
  <c:printSettings>
    <c:headerFooter alignWithMargins="0"/>
    <c:pageMargins b="1" l="0.75" r="0.75" t="1" header="0" footer="0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37</xdr:row>
      <xdr:rowOff>19050</xdr:rowOff>
    </xdr:from>
    <xdr:to>
      <xdr:col>3</xdr:col>
      <xdr:colOff>1219200</xdr:colOff>
      <xdr:row>56</xdr:row>
      <xdr:rowOff>123825</xdr:rowOff>
    </xdr:to>
    <xdr:graphicFrame macro="">
      <xdr:nvGraphicFramePr>
        <xdr:cNvPr id="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</xdr:colOff>
      <xdr:row>22</xdr:row>
      <xdr:rowOff>47625</xdr:rowOff>
    </xdr:from>
    <xdr:to>
      <xdr:col>3</xdr:col>
      <xdr:colOff>1266825</xdr:colOff>
      <xdr:row>36</xdr:row>
      <xdr:rowOff>47625</xdr:rowOff>
    </xdr:to>
    <xdr:graphicFrame macro="">
      <xdr:nvGraphicFramePr>
        <xdr:cNvPr id="3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28</xdr:row>
      <xdr:rowOff>114300</xdr:rowOff>
    </xdr:from>
    <xdr:to>
      <xdr:col>3</xdr:col>
      <xdr:colOff>1276350</xdr:colOff>
      <xdr:row>49</xdr:row>
      <xdr:rowOff>123825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104775</xdr:colOff>
      <xdr:row>12</xdr:row>
      <xdr:rowOff>0</xdr:rowOff>
    </xdr:from>
    <xdr:to>
      <xdr:col>4</xdr:col>
      <xdr:colOff>66675</xdr:colOff>
      <xdr:row>27</xdr:row>
      <xdr:rowOff>123825</xdr:rowOff>
    </xdr:to>
    <xdr:graphicFrame macro="">
      <xdr:nvGraphicFramePr>
        <xdr:cNvPr id="3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33</xdr:row>
      <xdr:rowOff>19050</xdr:rowOff>
    </xdr:from>
    <xdr:to>
      <xdr:col>3</xdr:col>
      <xdr:colOff>1219200</xdr:colOff>
      <xdr:row>50</xdr:row>
      <xdr:rowOff>85725</xdr:rowOff>
    </xdr:to>
    <xdr:graphicFrame macro="">
      <xdr:nvGraphicFramePr>
        <xdr:cNvPr id="2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16</xdr:row>
      <xdr:rowOff>104775</xdr:rowOff>
    </xdr:from>
    <xdr:to>
      <xdr:col>3</xdr:col>
      <xdr:colOff>1257300</xdr:colOff>
      <xdr:row>32</xdr:row>
      <xdr:rowOff>28575</xdr:rowOff>
    </xdr:to>
    <xdr:graphicFrame macro="">
      <xdr:nvGraphicFramePr>
        <xdr:cNvPr id="3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33</xdr:row>
      <xdr:rowOff>123825</xdr:rowOff>
    </xdr:from>
    <xdr:to>
      <xdr:col>3</xdr:col>
      <xdr:colOff>1276350</xdr:colOff>
      <xdr:row>54</xdr:row>
      <xdr:rowOff>123825</xdr:rowOff>
    </xdr:to>
    <xdr:graphicFrame macro="">
      <xdr:nvGraphicFramePr>
        <xdr:cNvPr id="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15</xdr:row>
      <xdr:rowOff>152400</xdr:rowOff>
    </xdr:from>
    <xdr:to>
      <xdr:col>3</xdr:col>
      <xdr:colOff>1247775</xdr:colOff>
      <xdr:row>33</xdr:row>
      <xdr:rowOff>0</xdr:rowOff>
    </xdr:to>
    <xdr:graphicFrame macro="">
      <xdr:nvGraphicFramePr>
        <xdr:cNvPr id="3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35</xdr:row>
      <xdr:rowOff>28575</xdr:rowOff>
    </xdr:from>
    <xdr:to>
      <xdr:col>4</xdr:col>
      <xdr:colOff>171450</xdr:colOff>
      <xdr:row>51</xdr:row>
      <xdr:rowOff>19050</xdr:rowOff>
    </xdr:to>
    <xdr:graphicFrame macro="">
      <xdr:nvGraphicFramePr>
        <xdr:cNvPr id="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</xdr:colOff>
      <xdr:row>17</xdr:row>
      <xdr:rowOff>85725</xdr:rowOff>
    </xdr:from>
    <xdr:to>
      <xdr:col>4</xdr:col>
      <xdr:colOff>352425</xdr:colOff>
      <xdr:row>35</xdr:row>
      <xdr:rowOff>0</xdr:rowOff>
    </xdr:to>
    <xdr:graphicFrame macro="">
      <xdr:nvGraphicFramePr>
        <xdr:cNvPr id="3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11</xdr:row>
      <xdr:rowOff>0</xdr:rowOff>
    </xdr:from>
    <xdr:to>
      <xdr:col>4</xdr:col>
      <xdr:colOff>76200</xdr:colOff>
      <xdr:row>29</xdr:row>
      <xdr:rowOff>9525</xdr:rowOff>
    </xdr:to>
    <xdr:graphicFrame macro="">
      <xdr:nvGraphicFramePr>
        <xdr:cNvPr id="2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19050</xdr:colOff>
      <xdr:row>32</xdr:row>
      <xdr:rowOff>152400</xdr:rowOff>
    </xdr:from>
    <xdr:to>
      <xdr:col>4</xdr:col>
      <xdr:colOff>57150</xdr:colOff>
      <xdr:row>51</xdr:row>
      <xdr:rowOff>0</xdr:rowOff>
    </xdr:to>
    <xdr:graphicFrame macro="">
      <xdr:nvGraphicFramePr>
        <xdr:cNvPr id="3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YECTOS/InfoEstad&#237;stica_JefaturaSEPROE/Productos-FIN/2018/12_Diciembre/Cap2_Comercio-Ext/2.5_PorPaises/2.5.5_comercioexteriorjal_europa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PROYECTOS/InfoEstad&#237;stica_JefaturaSEPROE/Productos-FIN/2018/12_Diciembre/Cap2_Comercio-Ext/2.5_PorPaises/2.5.2_comercioexteriojal_americanort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PROYECTOS/InfoEstad&#237;stica_JefaturaSEPROE/Productos-FIN/2018/12_Diciembre/Cap2_Comercio-Ext/2.5_PorPaises/2.5.6_comercioextriorjal_oceania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PROYECTOS/InfoEstad&#237;stica_JefaturaSEPROE/Productos-FIN/2018/12_Diciembre/Cap2_Comercio-Ext/2.5_PorPaises/2.5.1_comercioexteriorjal_africa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PROYECTOS/InfoEstad&#237;stica_JefaturaSEPROE/Productos-FIN/2018/12_Diciembre/Cap2_Comercio-Ext/2.5_PorPaises/2.5.3_comercioexteriorjal_americalatin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uropa"/>
    </sheetNames>
    <sheetDataSet>
      <sheetData sheetId="0">
        <row r="6">
          <cell r="B6" t="str">
            <v>EXPORTACIONES</v>
          </cell>
          <cell r="C6" t="str">
            <v>IMPORTACIONES</v>
          </cell>
        </row>
        <row r="7">
          <cell r="A7" t="str">
            <v xml:space="preserve">Alemania </v>
          </cell>
          <cell r="B7">
            <v>708.01063599999998</v>
          </cell>
          <cell r="C7">
            <v>1422.6493579999999</v>
          </cell>
        </row>
        <row r="8">
          <cell r="A8" t="str">
            <v>Bélgica</v>
          </cell>
          <cell r="B8">
            <v>83.876345000000001</v>
          </cell>
          <cell r="C8">
            <v>498.23789199999999</v>
          </cell>
        </row>
        <row r="9">
          <cell r="A9" t="str">
            <v>España</v>
          </cell>
          <cell r="B9">
            <v>134.036834</v>
          </cell>
          <cell r="C9">
            <v>605.76188000000002</v>
          </cell>
        </row>
        <row r="10">
          <cell r="A10" t="str">
            <v>Francia</v>
          </cell>
          <cell r="B10">
            <v>445.75849299999999</v>
          </cell>
          <cell r="C10">
            <v>512.55156399999998</v>
          </cell>
        </row>
        <row r="11">
          <cell r="A11" t="str">
            <v>Hungría</v>
          </cell>
          <cell r="B11">
            <v>38.996262999999999</v>
          </cell>
          <cell r="C11">
            <v>48.563625999999999</v>
          </cell>
        </row>
        <row r="12">
          <cell r="A12" t="str">
            <v>Irlanda</v>
          </cell>
          <cell r="B12">
            <v>65.322991999999999</v>
          </cell>
          <cell r="C12">
            <v>248.23919900000001</v>
          </cell>
        </row>
        <row r="13">
          <cell r="A13" t="str">
            <v xml:space="preserve">Países Bajos </v>
          </cell>
          <cell r="B13">
            <v>3011.6548109999999</v>
          </cell>
          <cell r="C13">
            <v>407.923317</v>
          </cell>
        </row>
        <row r="14">
          <cell r="A14" t="str">
            <v>Reino Unido</v>
          </cell>
          <cell r="B14">
            <v>415.39187600000002</v>
          </cell>
          <cell r="C14">
            <v>269.26293800000002</v>
          </cell>
        </row>
        <row r="15">
          <cell r="A15" t="str">
            <v>Suiza</v>
          </cell>
          <cell r="B15">
            <v>579.66548699999998</v>
          </cell>
          <cell r="C15">
            <v>1094.6852699999999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mérica del Norte "/>
    </sheetNames>
    <sheetDataSet>
      <sheetData sheetId="0">
        <row r="6">
          <cell r="B6" t="str">
            <v>EXPORTACIONES</v>
          </cell>
          <cell r="C6" t="str">
            <v>IMPORTACIONES</v>
          </cell>
        </row>
        <row r="7">
          <cell r="A7" t="str">
            <v>Canadá</v>
          </cell>
          <cell r="B7">
            <v>875.99064899999996</v>
          </cell>
          <cell r="C7">
            <v>1080.9929629999999</v>
          </cell>
        </row>
        <row r="8">
          <cell r="A8" t="str">
            <v>Estados Unidos de America</v>
          </cell>
          <cell r="B8">
            <v>29240.119696000002</v>
          </cell>
          <cell r="C8">
            <v>25506.357820000001</v>
          </cell>
        </row>
        <row r="9">
          <cell r="A9" t="str">
            <v>Otros</v>
          </cell>
          <cell r="B9" t="e">
            <v>#REF!</v>
          </cell>
          <cell r="C9" t="str">
            <v>-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ceanía"/>
    </sheetNames>
    <sheetDataSet>
      <sheetData sheetId="0">
        <row r="6">
          <cell r="B6" t="str">
            <v>EXPORTACIONES</v>
          </cell>
          <cell r="C6" t="str">
            <v>IMPORTACIONES</v>
          </cell>
        </row>
        <row r="7">
          <cell r="A7" t="str">
            <v>Australia (Comunidad Australiana)</v>
          </cell>
          <cell r="B7">
            <v>154.71093400000001</v>
          </cell>
          <cell r="C7">
            <v>25.397687999999999</v>
          </cell>
        </row>
        <row r="8">
          <cell r="A8" t="str">
            <v>Nueva Zelandia</v>
          </cell>
          <cell r="B8">
            <v>12.204902000000001</v>
          </cell>
          <cell r="C8">
            <v>41.335557000000001</v>
          </cell>
        </row>
        <row r="9">
          <cell r="A9" t="str">
            <v>Otros</v>
          </cell>
          <cell r="B9">
            <v>0.12841299999999478</v>
          </cell>
          <cell r="C9">
            <v>19.555295999999998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frica"/>
    </sheetNames>
    <sheetDataSet>
      <sheetData sheetId="0">
        <row r="6">
          <cell r="B6" t="str">
            <v>EXPORTACIONES</v>
          </cell>
          <cell r="C6" t="str">
            <v>IMPORTACIONES</v>
          </cell>
        </row>
        <row r="7">
          <cell r="A7" t="str">
            <v>Egipto</v>
          </cell>
          <cell r="B7">
            <v>18.459285000000001</v>
          </cell>
          <cell r="C7">
            <v>1.3462270000000001</v>
          </cell>
        </row>
        <row r="8">
          <cell r="A8" t="str">
            <v>Marruecos</v>
          </cell>
          <cell r="B8">
            <v>3.5539619999999998</v>
          </cell>
          <cell r="C8">
            <v>0.42407899999999998</v>
          </cell>
        </row>
        <row r="9">
          <cell r="A9" t="str">
            <v>Mauricio</v>
          </cell>
          <cell r="B9">
            <v>3.0864379999999998</v>
          </cell>
          <cell r="C9">
            <v>41.659874000000002</v>
          </cell>
        </row>
        <row r="10">
          <cell r="A10" t="str">
            <v xml:space="preserve">Mauritania </v>
          </cell>
          <cell r="B10">
            <v>8.2509999999999997E-3</v>
          </cell>
          <cell r="C10">
            <v>15.821910000000001</v>
          </cell>
        </row>
        <row r="11">
          <cell r="A11" t="str">
            <v>Nigeria</v>
          </cell>
          <cell r="B11">
            <v>4.3890159999999998</v>
          </cell>
          <cell r="C11">
            <v>0.88203399999999998</v>
          </cell>
        </row>
        <row r="12">
          <cell r="A12" t="str">
            <v>Sudáfrica</v>
          </cell>
          <cell r="B12">
            <v>63.288032999999999</v>
          </cell>
          <cell r="C12">
            <v>14.929285</v>
          </cell>
        </row>
        <row r="13">
          <cell r="A13" t="str">
            <v>Swazilandia</v>
          </cell>
          <cell r="B13">
            <v>2.3428999999999998E-2</v>
          </cell>
          <cell r="C13">
            <v>0.182342</v>
          </cell>
        </row>
        <row r="14">
          <cell r="A14" t="str">
            <v>Túnez</v>
          </cell>
          <cell r="B14">
            <v>0.80341700000000005</v>
          </cell>
          <cell r="C14">
            <v>1.122522</v>
          </cell>
        </row>
        <row r="15">
          <cell r="A15" t="str">
            <v>Otros</v>
          </cell>
          <cell r="B15">
            <v>10.479607999999999</v>
          </cell>
          <cell r="C15">
            <v>13.564762999999985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mérica Latina"/>
    </sheetNames>
    <sheetDataSet>
      <sheetData sheetId="0">
        <row r="6">
          <cell r="B6" t="str">
            <v>EXPORTACIONES</v>
          </cell>
          <cell r="C6" t="str">
            <v>IMPORTACIONES</v>
          </cell>
        </row>
        <row r="7">
          <cell r="A7" t="str">
            <v xml:space="preserve">Argentina </v>
          </cell>
          <cell r="B7">
            <v>70.562382999999997</v>
          </cell>
          <cell r="C7">
            <v>54.503683000000002</v>
          </cell>
        </row>
        <row r="8">
          <cell r="A8" t="str">
            <v>Brasil</v>
          </cell>
          <cell r="B8">
            <v>376.58880399999998</v>
          </cell>
          <cell r="C8">
            <v>327.21769699999999</v>
          </cell>
        </row>
        <row r="9">
          <cell r="A9" t="str">
            <v>Colombia</v>
          </cell>
          <cell r="B9">
            <v>409.40258299999999</v>
          </cell>
          <cell r="C9">
            <v>72.651093000000003</v>
          </cell>
        </row>
        <row r="10">
          <cell r="A10" t="str">
            <v>Costa Rica</v>
          </cell>
          <cell r="B10">
            <v>139.20282800000001</v>
          </cell>
          <cell r="C10">
            <v>34.944190999999996</v>
          </cell>
        </row>
        <row r="11">
          <cell r="A11" t="str">
            <v>Cuba</v>
          </cell>
          <cell r="B11">
            <v>49.207318000000001</v>
          </cell>
          <cell r="C11">
            <v>6.8700989999999997</v>
          </cell>
        </row>
        <row r="12">
          <cell r="A12" t="str">
            <v>Chile</v>
          </cell>
          <cell r="B12">
            <v>234.310317</v>
          </cell>
          <cell r="C12">
            <v>322.94507299999998</v>
          </cell>
        </row>
        <row r="13">
          <cell r="A13" t="str">
            <v>Ecuador</v>
          </cell>
          <cell r="B13">
            <v>61.641593999999998</v>
          </cell>
          <cell r="C13">
            <v>10.179999</v>
          </cell>
        </row>
        <row r="14">
          <cell r="A14" t="str">
            <v>El Salvador</v>
          </cell>
          <cell r="B14">
            <v>100.160324</v>
          </cell>
          <cell r="C14">
            <v>5.6740469999999998</v>
          </cell>
        </row>
        <row r="15">
          <cell r="A15" t="str">
            <v>Guatemala</v>
          </cell>
          <cell r="B15">
            <v>321.38179200000002</v>
          </cell>
          <cell r="C15">
            <v>70.348130999999995</v>
          </cell>
        </row>
        <row r="16">
          <cell r="A16" t="str">
            <v>Honduras</v>
          </cell>
          <cell r="B16">
            <v>95.516499999999994</v>
          </cell>
          <cell r="C16">
            <v>2.362984</v>
          </cell>
        </row>
        <row r="17">
          <cell r="A17" t="str">
            <v>Panamá</v>
          </cell>
          <cell r="B17">
            <v>256.19575900000001</v>
          </cell>
          <cell r="C17">
            <v>272.25637799999998</v>
          </cell>
        </row>
        <row r="18">
          <cell r="A18" t="str">
            <v>Perú</v>
          </cell>
          <cell r="B18">
            <v>195.75883200000001</v>
          </cell>
          <cell r="C18">
            <v>19.722691000000001</v>
          </cell>
        </row>
        <row r="19">
          <cell r="A19" t="str">
            <v>Puerto Rico</v>
          </cell>
          <cell r="B19">
            <v>34.961579999999998</v>
          </cell>
          <cell r="C19">
            <v>10.339898</v>
          </cell>
        </row>
        <row r="20">
          <cell r="A20" t="str">
            <v>Venezuela</v>
          </cell>
          <cell r="B20">
            <v>8.1136370000000007</v>
          </cell>
          <cell r="C20">
            <v>8.7823239999999991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8"/>
  <sheetViews>
    <sheetView topLeftCell="A3" zoomScaleNormal="100" workbookViewId="0">
      <selection activeCell="J22" sqref="J22"/>
    </sheetView>
  </sheetViews>
  <sheetFormatPr baseColWidth="10" defaultRowHeight="12.75" x14ac:dyDescent="0.2"/>
  <cols>
    <col min="1" max="1" width="32.5703125" style="3" customWidth="1"/>
    <col min="2" max="2" width="16.7109375" style="3" customWidth="1"/>
    <col min="3" max="3" width="19" style="3" customWidth="1"/>
    <col min="4" max="4" width="19.28515625" style="3" customWidth="1"/>
    <col min="5" max="256" width="11.42578125" style="3"/>
    <col min="257" max="257" width="32.5703125" style="3" customWidth="1"/>
    <col min="258" max="258" width="16.7109375" style="3" customWidth="1"/>
    <col min="259" max="259" width="19" style="3" customWidth="1"/>
    <col min="260" max="260" width="19.28515625" style="3" customWidth="1"/>
    <col min="261" max="512" width="11.42578125" style="3"/>
    <col min="513" max="513" width="32.5703125" style="3" customWidth="1"/>
    <col min="514" max="514" width="16.7109375" style="3" customWidth="1"/>
    <col min="515" max="515" width="19" style="3" customWidth="1"/>
    <col min="516" max="516" width="19.28515625" style="3" customWidth="1"/>
    <col min="517" max="768" width="11.42578125" style="3"/>
    <col min="769" max="769" width="32.5703125" style="3" customWidth="1"/>
    <col min="770" max="770" width="16.7109375" style="3" customWidth="1"/>
    <col min="771" max="771" width="19" style="3" customWidth="1"/>
    <col min="772" max="772" width="19.28515625" style="3" customWidth="1"/>
    <col min="773" max="1024" width="11.42578125" style="3"/>
    <col min="1025" max="1025" width="32.5703125" style="3" customWidth="1"/>
    <col min="1026" max="1026" width="16.7109375" style="3" customWidth="1"/>
    <col min="1027" max="1027" width="19" style="3" customWidth="1"/>
    <col min="1028" max="1028" width="19.28515625" style="3" customWidth="1"/>
    <col min="1029" max="1280" width="11.42578125" style="3"/>
    <col min="1281" max="1281" width="32.5703125" style="3" customWidth="1"/>
    <col min="1282" max="1282" width="16.7109375" style="3" customWidth="1"/>
    <col min="1283" max="1283" width="19" style="3" customWidth="1"/>
    <col min="1284" max="1284" width="19.28515625" style="3" customWidth="1"/>
    <col min="1285" max="1536" width="11.42578125" style="3"/>
    <col min="1537" max="1537" width="32.5703125" style="3" customWidth="1"/>
    <col min="1538" max="1538" width="16.7109375" style="3" customWidth="1"/>
    <col min="1539" max="1539" width="19" style="3" customWidth="1"/>
    <col min="1540" max="1540" width="19.28515625" style="3" customWidth="1"/>
    <col min="1541" max="1792" width="11.42578125" style="3"/>
    <col min="1793" max="1793" width="32.5703125" style="3" customWidth="1"/>
    <col min="1794" max="1794" width="16.7109375" style="3" customWidth="1"/>
    <col min="1795" max="1795" width="19" style="3" customWidth="1"/>
    <col min="1796" max="1796" width="19.28515625" style="3" customWidth="1"/>
    <col min="1797" max="2048" width="11.42578125" style="3"/>
    <col min="2049" max="2049" width="32.5703125" style="3" customWidth="1"/>
    <col min="2050" max="2050" width="16.7109375" style="3" customWidth="1"/>
    <col min="2051" max="2051" width="19" style="3" customWidth="1"/>
    <col min="2052" max="2052" width="19.28515625" style="3" customWidth="1"/>
    <col min="2053" max="2304" width="11.42578125" style="3"/>
    <col min="2305" max="2305" width="32.5703125" style="3" customWidth="1"/>
    <col min="2306" max="2306" width="16.7109375" style="3" customWidth="1"/>
    <col min="2307" max="2307" width="19" style="3" customWidth="1"/>
    <col min="2308" max="2308" width="19.28515625" style="3" customWidth="1"/>
    <col min="2309" max="2560" width="11.42578125" style="3"/>
    <col min="2561" max="2561" width="32.5703125" style="3" customWidth="1"/>
    <col min="2562" max="2562" width="16.7109375" style="3" customWidth="1"/>
    <col min="2563" max="2563" width="19" style="3" customWidth="1"/>
    <col min="2564" max="2564" width="19.28515625" style="3" customWidth="1"/>
    <col min="2565" max="2816" width="11.42578125" style="3"/>
    <col min="2817" max="2817" width="32.5703125" style="3" customWidth="1"/>
    <col min="2818" max="2818" width="16.7109375" style="3" customWidth="1"/>
    <col min="2819" max="2819" width="19" style="3" customWidth="1"/>
    <col min="2820" max="2820" width="19.28515625" style="3" customWidth="1"/>
    <col min="2821" max="3072" width="11.42578125" style="3"/>
    <col min="3073" max="3073" width="32.5703125" style="3" customWidth="1"/>
    <col min="3074" max="3074" width="16.7109375" style="3" customWidth="1"/>
    <col min="3075" max="3075" width="19" style="3" customWidth="1"/>
    <col min="3076" max="3076" width="19.28515625" style="3" customWidth="1"/>
    <col min="3077" max="3328" width="11.42578125" style="3"/>
    <col min="3329" max="3329" width="32.5703125" style="3" customWidth="1"/>
    <col min="3330" max="3330" width="16.7109375" style="3" customWidth="1"/>
    <col min="3331" max="3331" width="19" style="3" customWidth="1"/>
    <col min="3332" max="3332" width="19.28515625" style="3" customWidth="1"/>
    <col min="3333" max="3584" width="11.42578125" style="3"/>
    <col min="3585" max="3585" width="32.5703125" style="3" customWidth="1"/>
    <col min="3586" max="3586" width="16.7109375" style="3" customWidth="1"/>
    <col min="3587" max="3587" width="19" style="3" customWidth="1"/>
    <col min="3588" max="3588" width="19.28515625" style="3" customWidth="1"/>
    <col min="3589" max="3840" width="11.42578125" style="3"/>
    <col min="3841" max="3841" width="32.5703125" style="3" customWidth="1"/>
    <col min="3842" max="3842" width="16.7109375" style="3" customWidth="1"/>
    <col min="3843" max="3843" width="19" style="3" customWidth="1"/>
    <col min="3844" max="3844" width="19.28515625" style="3" customWidth="1"/>
    <col min="3845" max="4096" width="11.42578125" style="3"/>
    <col min="4097" max="4097" width="32.5703125" style="3" customWidth="1"/>
    <col min="4098" max="4098" width="16.7109375" style="3" customWidth="1"/>
    <col min="4099" max="4099" width="19" style="3" customWidth="1"/>
    <col min="4100" max="4100" width="19.28515625" style="3" customWidth="1"/>
    <col min="4101" max="4352" width="11.42578125" style="3"/>
    <col min="4353" max="4353" width="32.5703125" style="3" customWidth="1"/>
    <col min="4354" max="4354" width="16.7109375" style="3" customWidth="1"/>
    <col min="4355" max="4355" width="19" style="3" customWidth="1"/>
    <col min="4356" max="4356" width="19.28515625" style="3" customWidth="1"/>
    <col min="4357" max="4608" width="11.42578125" style="3"/>
    <col min="4609" max="4609" width="32.5703125" style="3" customWidth="1"/>
    <col min="4610" max="4610" width="16.7109375" style="3" customWidth="1"/>
    <col min="4611" max="4611" width="19" style="3" customWidth="1"/>
    <col min="4612" max="4612" width="19.28515625" style="3" customWidth="1"/>
    <col min="4613" max="4864" width="11.42578125" style="3"/>
    <col min="4865" max="4865" width="32.5703125" style="3" customWidth="1"/>
    <col min="4866" max="4866" width="16.7109375" style="3" customWidth="1"/>
    <col min="4867" max="4867" width="19" style="3" customWidth="1"/>
    <col min="4868" max="4868" width="19.28515625" style="3" customWidth="1"/>
    <col min="4869" max="5120" width="11.42578125" style="3"/>
    <col min="5121" max="5121" width="32.5703125" style="3" customWidth="1"/>
    <col min="5122" max="5122" width="16.7109375" style="3" customWidth="1"/>
    <col min="5123" max="5123" width="19" style="3" customWidth="1"/>
    <col min="5124" max="5124" width="19.28515625" style="3" customWidth="1"/>
    <col min="5125" max="5376" width="11.42578125" style="3"/>
    <col min="5377" max="5377" width="32.5703125" style="3" customWidth="1"/>
    <col min="5378" max="5378" width="16.7109375" style="3" customWidth="1"/>
    <col min="5379" max="5379" width="19" style="3" customWidth="1"/>
    <col min="5380" max="5380" width="19.28515625" style="3" customWidth="1"/>
    <col min="5381" max="5632" width="11.42578125" style="3"/>
    <col min="5633" max="5633" width="32.5703125" style="3" customWidth="1"/>
    <col min="5634" max="5634" width="16.7109375" style="3" customWidth="1"/>
    <col min="5635" max="5635" width="19" style="3" customWidth="1"/>
    <col min="5636" max="5636" width="19.28515625" style="3" customWidth="1"/>
    <col min="5637" max="5888" width="11.42578125" style="3"/>
    <col min="5889" max="5889" width="32.5703125" style="3" customWidth="1"/>
    <col min="5890" max="5890" width="16.7109375" style="3" customWidth="1"/>
    <col min="5891" max="5891" width="19" style="3" customWidth="1"/>
    <col min="5892" max="5892" width="19.28515625" style="3" customWidth="1"/>
    <col min="5893" max="6144" width="11.42578125" style="3"/>
    <col min="6145" max="6145" width="32.5703125" style="3" customWidth="1"/>
    <col min="6146" max="6146" width="16.7109375" style="3" customWidth="1"/>
    <col min="6147" max="6147" width="19" style="3" customWidth="1"/>
    <col min="6148" max="6148" width="19.28515625" style="3" customWidth="1"/>
    <col min="6149" max="6400" width="11.42578125" style="3"/>
    <col min="6401" max="6401" width="32.5703125" style="3" customWidth="1"/>
    <col min="6402" max="6402" width="16.7109375" style="3" customWidth="1"/>
    <col min="6403" max="6403" width="19" style="3" customWidth="1"/>
    <col min="6404" max="6404" width="19.28515625" style="3" customWidth="1"/>
    <col min="6405" max="6656" width="11.42578125" style="3"/>
    <col min="6657" max="6657" width="32.5703125" style="3" customWidth="1"/>
    <col min="6658" max="6658" width="16.7109375" style="3" customWidth="1"/>
    <col min="6659" max="6659" width="19" style="3" customWidth="1"/>
    <col min="6660" max="6660" width="19.28515625" style="3" customWidth="1"/>
    <col min="6661" max="6912" width="11.42578125" style="3"/>
    <col min="6913" max="6913" width="32.5703125" style="3" customWidth="1"/>
    <col min="6914" max="6914" width="16.7109375" style="3" customWidth="1"/>
    <col min="6915" max="6915" width="19" style="3" customWidth="1"/>
    <col min="6916" max="6916" width="19.28515625" style="3" customWidth="1"/>
    <col min="6917" max="7168" width="11.42578125" style="3"/>
    <col min="7169" max="7169" width="32.5703125" style="3" customWidth="1"/>
    <col min="7170" max="7170" width="16.7109375" style="3" customWidth="1"/>
    <col min="7171" max="7171" width="19" style="3" customWidth="1"/>
    <col min="7172" max="7172" width="19.28515625" style="3" customWidth="1"/>
    <col min="7173" max="7424" width="11.42578125" style="3"/>
    <col min="7425" max="7425" width="32.5703125" style="3" customWidth="1"/>
    <col min="7426" max="7426" width="16.7109375" style="3" customWidth="1"/>
    <col min="7427" max="7427" width="19" style="3" customWidth="1"/>
    <col min="7428" max="7428" width="19.28515625" style="3" customWidth="1"/>
    <col min="7429" max="7680" width="11.42578125" style="3"/>
    <col min="7681" max="7681" width="32.5703125" style="3" customWidth="1"/>
    <col min="7682" max="7682" width="16.7109375" style="3" customWidth="1"/>
    <col min="7683" max="7683" width="19" style="3" customWidth="1"/>
    <col min="7684" max="7684" width="19.28515625" style="3" customWidth="1"/>
    <col min="7685" max="7936" width="11.42578125" style="3"/>
    <col min="7937" max="7937" width="32.5703125" style="3" customWidth="1"/>
    <col min="7938" max="7938" width="16.7109375" style="3" customWidth="1"/>
    <col min="7939" max="7939" width="19" style="3" customWidth="1"/>
    <col min="7940" max="7940" width="19.28515625" style="3" customWidth="1"/>
    <col min="7941" max="8192" width="11.42578125" style="3"/>
    <col min="8193" max="8193" width="32.5703125" style="3" customWidth="1"/>
    <col min="8194" max="8194" width="16.7109375" style="3" customWidth="1"/>
    <col min="8195" max="8195" width="19" style="3" customWidth="1"/>
    <col min="8196" max="8196" width="19.28515625" style="3" customWidth="1"/>
    <col min="8197" max="8448" width="11.42578125" style="3"/>
    <col min="8449" max="8449" width="32.5703125" style="3" customWidth="1"/>
    <col min="8450" max="8450" width="16.7109375" style="3" customWidth="1"/>
    <col min="8451" max="8451" width="19" style="3" customWidth="1"/>
    <col min="8452" max="8452" width="19.28515625" style="3" customWidth="1"/>
    <col min="8453" max="8704" width="11.42578125" style="3"/>
    <col min="8705" max="8705" width="32.5703125" style="3" customWidth="1"/>
    <col min="8706" max="8706" width="16.7109375" style="3" customWidth="1"/>
    <col min="8707" max="8707" width="19" style="3" customWidth="1"/>
    <col min="8708" max="8708" width="19.28515625" style="3" customWidth="1"/>
    <col min="8709" max="8960" width="11.42578125" style="3"/>
    <col min="8961" max="8961" width="32.5703125" style="3" customWidth="1"/>
    <col min="8962" max="8962" width="16.7109375" style="3" customWidth="1"/>
    <col min="8963" max="8963" width="19" style="3" customWidth="1"/>
    <col min="8964" max="8964" width="19.28515625" style="3" customWidth="1"/>
    <col min="8965" max="9216" width="11.42578125" style="3"/>
    <col min="9217" max="9217" width="32.5703125" style="3" customWidth="1"/>
    <col min="9218" max="9218" width="16.7109375" style="3" customWidth="1"/>
    <col min="9219" max="9219" width="19" style="3" customWidth="1"/>
    <col min="9220" max="9220" width="19.28515625" style="3" customWidth="1"/>
    <col min="9221" max="9472" width="11.42578125" style="3"/>
    <col min="9473" max="9473" width="32.5703125" style="3" customWidth="1"/>
    <col min="9474" max="9474" width="16.7109375" style="3" customWidth="1"/>
    <col min="9475" max="9475" width="19" style="3" customWidth="1"/>
    <col min="9476" max="9476" width="19.28515625" style="3" customWidth="1"/>
    <col min="9477" max="9728" width="11.42578125" style="3"/>
    <col min="9729" max="9729" width="32.5703125" style="3" customWidth="1"/>
    <col min="9730" max="9730" width="16.7109375" style="3" customWidth="1"/>
    <col min="9731" max="9731" width="19" style="3" customWidth="1"/>
    <col min="9732" max="9732" width="19.28515625" style="3" customWidth="1"/>
    <col min="9733" max="9984" width="11.42578125" style="3"/>
    <col min="9985" max="9985" width="32.5703125" style="3" customWidth="1"/>
    <col min="9986" max="9986" width="16.7109375" style="3" customWidth="1"/>
    <col min="9987" max="9987" width="19" style="3" customWidth="1"/>
    <col min="9988" max="9988" width="19.28515625" style="3" customWidth="1"/>
    <col min="9989" max="10240" width="11.42578125" style="3"/>
    <col min="10241" max="10241" width="32.5703125" style="3" customWidth="1"/>
    <col min="10242" max="10242" width="16.7109375" style="3" customWidth="1"/>
    <col min="10243" max="10243" width="19" style="3" customWidth="1"/>
    <col min="10244" max="10244" width="19.28515625" style="3" customWidth="1"/>
    <col min="10245" max="10496" width="11.42578125" style="3"/>
    <col min="10497" max="10497" width="32.5703125" style="3" customWidth="1"/>
    <col min="10498" max="10498" width="16.7109375" style="3" customWidth="1"/>
    <col min="10499" max="10499" width="19" style="3" customWidth="1"/>
    <col min="10500" max="10500" width="19.28515625" style="3" customWidth="1"/>
    <col min="10501" max="10752" width="11.42578125" style="3"/>
    <col min="10753" max="10753" width="32.5703125" style="3" customWidth="1"/>
    <col min="10754" max="10754" width="16.7109375" style="3" customWidth="1"/>
    <col min="10755" max="10755" width="19" style="3" customWidth="1"/>
    <col min="10756" max="10756" width="19.28515625" style="3" customWidth="1"/>
    <col min="10757" max="11008" width="11.42578125" style="3"/>
    <col min="11009" max="11009" width="32.5703125" style="3" customWidth="1"/>
    <col min="11010" max="11010" width="16.7109375" style="3" customWidth="1"/>
    <col min="11011" max="11011" width="19" style="3" customWidth="1"/>
    <col min="11012" max="11012" width="19.28515625" style="3" customWidth="1"/>
    <col min="11013" max="11264" width="11.42578125" style="3"/>
    <col min="11265" max="11265" width="32.5703125" style="3" customWidth="1"/>
    <col min="11266" max="11266" width="16.7109375" style="3" customWidth="1"/>
    <col min="11267" max="11267" width="19" style="3" customWidth="1"/>
    <col min="11268" max="11268" width="19.28515625" style="3" customWidth="1"/>
    <col min="11269" max="11520" width="11.42578125" style="3"/>
    <col min="11521" max="11521" width="32.5703125" style="3" customWidth="1"/>
    <col min="11522" max="11522" width="16.7109375" style="3" customWidth="1"/>
    <col min="11523" max="11523" width="19" style="3" customWidth="1"/>
    <col min="11524" max="11524" width="19.28515625" style="3" customWidth="1"/>
    <col min="11525" max="11776" width="11.42578125" style="3"/>
    <col min="11777" max="11777" width="32.5703125" style="3" customWidth="1"/>
    <col min="11778" max="11778" width="16.7109375" style="3" customWidth="1"/>
    <col min="11779" max="11779" width="19" style="3" customWidth="1"/>
    <col min="11780" max="11780" width="19.28515625" style="3" customWidth="1"/>
    <col min="11781" max="12032" width="11.42578125" style="3"/>
    <col min="12033" max="12033" width="32.5703125" style="3" customWidth="1"/>
    <col min="12034" max="12034" width="16.7109375" style="3" customWidth="1"/>
    <col min="12035" max="12035" width="19" style="3" customWidth="1"/>
    <col min="12036" max="12036" width="19.28515625" style="3" customWidth="1"/>
    <col min="12037" max="12288" width="11.42578125" style="3"/>
    <col min="12289" max="12289" width="32.5703125" style="3" customWidth="1"/>
    <col min="12290" max="12290" width="16.7109375" style="3" customWidth="1"/>
    <col min="12291" max="12291" width="19" style="3" customWidth="1"/>
    <col min="12292" max="12292" width="19.28515625" style="3" customWidth="1"/>
    <col min="12293" max="12544" width="11.42578125" style="3"/>
    <col min="12545" max="12545" width="32.5703125" style="3" customWidth="1"/>
    <col min="12546" max="12546" width="16.7109375" style="3" customWidth="1"/>
    <col min="12547" max="12547" width="19" style="3" customWidth="1"/>
    <col min="12548" max="12548" width="19.28515625" style="3" customWidth="1"/>
    <col min="12549" max="12800" width="11.42578125" style="3"/>
    <col min="12801" max="12801" width="32.5703125" style="3" customWidth="1"/>
    <col min="12802" max="12802" width="16.7109375" style="3" customWidth="1"/>
    <col min="12803" max="12803" width="19" style="3" customWidth="1"/>
    <col min="12804" max="12804" width="19.28515625" style="3" customWidth="1"/>
    <col min="12805" max="13056" width="11.42578125" style="3"/>
    <col min="13057" max="13057" width="32.5703125" style="3" customWidth="1"/>
    <col min="13058" max="13058" width="16.7109375" style="3" customWidth="1"/>
    <col min="13059" max="13059" width="19" style="3" customWidth="1"/>
    <col min="13060" max="13060" width="19.28515625" style="3" customWidth="1"/>
    <col min="13061" max="13312" width="11.42578125" style="3"/>
    <col min="13313" max="13313" width="32.5703125" style="3" customWidth="1"/>
    <col min="13314" max="13314" width="16.7109375" style="3" customWidth="1"/>
    <col min="13315" max="13315" width="19" style="3" customWidth="1"/>
    <col min="13316" max="13316" width="19.28515625" style="3" customWidth="1"/>
    <col min="13317" max="13568" width="11.42578125" style="3"/>
    <col min="13569" max="13569" width="32.5703125" style="3" customWidth="1"/>
    <col min="13570" max="13570" width="16.7109375" style="3" customWidth="1"/>
    <col min="13571" max="13571" width="19" style="3" customWidth="1"/>
    <col min="13572" max="13572" width="19.28515625" style="3" customWidth="1"/>
    <col min="13573" max="13824" width="11.42578125" style="3"/>
    <col min="13825" max="13825" width="32.5703125" style="3" customWidth="1"/>
    <col min="13826" max="13826" width="16.7109375" style="3" customWidth="1"/>
    <col min="13827" max="13827" width="19" style="3" customWidth="1"/>
    <col min="13828" max="13828" width="19.28515625" style="3" customWidth="1"/>
    <col min="13829" max="14080" width="11.42578125" style="3"/>
    <col min="14081" max="14081" width="32.5703125" style="3" customWidth="1"/>
    <col min="14082" max="14082" width="16.7109375" style="3" customWidth="1"/>
    <col min="14083" max="14083" width="19" style="3" customWidth="1"/>
    <col min="14084" max="14084" width="19.28515625" style="3" customWidth="1"/>
    <col min="14085" max="14336" width="11.42578125" style="3"/>
    <col min="14337" max="14337" width="32.5703125" style="3" customWidth="1"/>
    <col min="14338" max="14338" width="16.7109375" style="3" customWidth="1"/>
    <col min="14339" max="14339" width="19" style="3" customWidth="1"/>
    <col min="14340" max="14340" width="19.28515625" style="3" customWidth="1"/>
    <col min="14341" max="14592" width="11.42578125" style="3"/>
    <col min="14593" max="14593" width="32.5703125" style="3" customWidth="1"/>
    <col min="14594" max="14594" width="16.7109375" style="3" customWidth="1"/>
    <col min="14595" max="14595" width="19" style="3" customWidth="1"/>
    <col min="14596" max="14596" width="19.28515625" style="3" customWidth="1"/>
    <col min="14597" max="14848" width="11.42578125" style="3"/>
    <col min="14849" max="14849" width="32.5703125" style="3" customWidth="1"/>
    <col min="14850" max="14850" width="16.7109375" style="3" customWidth="1"/>
    <col min="14851" max="14851" width="19" style="3" customWidth="1"/>
    <col min="14852" max="14852" width="19.28515625" style="3" customWidth="1"/>
    <col min="14853" max="15104" width="11.42578125" style="3"/>
    <col min="15105" max="15105" width="32.5703125" style="3" customWidth="1"/>
    <col min="15106" max="15106" width="16.7109375" style="3" customWidth="1"/>
    <col min="15107" max="15107" width="19" style="3" customWidth="1"/>
    <col min="15108" max="15108" width="19.28515625" style="3" customWidth="1"/>
    <col min="15109" max="15360" width="11.42578125" style="3"/>
    <col min="15361" max="15361" width="32.5703125" style="3" customWidth="1"/>
    <col min="15362" max="15362" width="16.7109375" style="3" customWidth="1"/>
    <col min="15363" max="15363" width="19" style="3" customWidth="1"/>
    <col min="15364" max="15364" width="19.28515625" style="3" customWidth="1"/>
    <col min="15365" max="15616" width="11.42578125" style="3"/>
    <col min="15617" max="15617" width="32.5703125" style="3" customWidth="1"/>
    <col min="15618" max="15618" width="16.7109375" style="3" customWidth="1"/>
    <col min="15619" max="15619" width="19" style="3" customWidth="1"/>
    <col min="15620" max="15620" width="19.28515625" style="3" customWidth="1"/>
    <col min="15621" max="15872" width="11.42578125" style="3"/>
    <col min="15873" max="15873" width="32.5703125" style="3" customWidth="1"/>
    <col min="15874" max="15874" width="16.7109375" style="3" customWidth="1"/>
    <col min="15875" max="15875" width="19" style="3" customWidth="1"/>
    <col min="15876" max="15876" width="19.28515625" style="3" customWidth="1"/>
    <col min="15877" max="16128" width="11.42578125" style="3"/>
    <col min="16129" max="16129" width="32.5703125" style="3" customWidth="1"/>
    <col min="16130" max="16130" width="16.7109375" style="3" customWidth="1"/>
    <col min="16131" max="16131" width="19" style="3" customWidth="1"/>
    <col min="16132" max="16132" width="19.28515625" style="3" customWidth="1"/>
    <col min="16133" max="16384" width="11.42578125" style="3"/>
  </cols>
  <sheetData>
    <row r="1" spans="1:5" x14ac:dyDescent="0.2">
      <c r="A1" s="59" t="s">
        <v>0</v>
      </c>
      <c r="B1" s="59"/>
      <c r="C1" s="59"/>
      <c r="D1" s="59"/>
    </row>
    <row r="2" spans="1:5" x14ac:dyDescent="0.2">
      <c r="A2" s="59" t="s">
        <v>22</v>
      </c>
      <c r="B2" s="59"/>
      <c r="C2" s="59"/>
      <c r="D2" s="59"/>
    </row>
    <row r="3" spans="1:5" x14ac:dyDescent="0.2">
      <c r="A3" s="60" t="s">
        <v>89</v>
      </c>
      <c r="B3" s="59"/>
      <c r="C3" s="59"/>
      <c r="D3" s="59"/>
    </row>
    <row r="4" spans="1:5" x14ac:dyDescent="0.2">
      <c r="A4" s="59" t="s">
        <v>2</v>
      </c>
      <c r="B4" s="29"/>
      <c r="C4" s="29"/>
      <c r="D4" s="29"/>
    </row>
    <row r="5" spans="1:5" ht="16.5" customHeight="1" x14ac:dyDescent="0.2">
      <c r="A5" s="29"/>
      <c r="B5" s="29"/>
      <c r="C5" s="29"/>
      <c r="D5" s="29"/>
    </row>
    <row r="6" spans="1:5" ht="21.75" customHeight="1" x14ac:dyDescent="0.2">
      <c r="A6" s="108" t="s">
        <v>3</v>
      </c>
      <c r="B6" s="108" t="s">
        <v>4</v>
      </c>
      <c r="C6" s="108" t="s">
        <v>5</v>
      </c>
      <c r="D6" s="108" t="s">
        <v>6</v>
      </c>
    </row>
    <row r="7" spans="1:5" ht="12" customHeight="1" x14ac:dyDescent="0.2">
      <c r="A7" s="35" t="s">
        <v>23</v>
      </c>
      <c r="B7" s="61">
        <v>70.562382999999997</v>
      </c>
      <c r="C7" s="62">
        <v>54.503683000000002</v>
      </c>
      <c r="D7" s="63">
        <f t="shared" ref="D7:D22" si="0">B7-C7</f>
        <v>16.058699999999995</v>
      </c>
      <c r="E7" s="13"/>
    </row>
    <row r="8" spans="1:5" ht="12" customHeight="1" x14ac:dyDescent="0.2">
      <c r="A8" s="35" t="s">
        <v>24</v>
      </c>
      <c r="B8" s="61">
        <v>376.58880399999998</v>
      </c>
      <c r="C8" s="62">
        <v>327.21769699999999</v>
      </c>
      <c r="D8" s="64">
        <f t="shared" si="0"/>
        <v>49.371106999999995</v>
      </c>
      <c r="E8" s="13"/>
    </row>
    <row r="9" spans="1:5" ht="12" customHeight="1" x14ac:dyDescent="0.2">
      <c r="A9" s="35" t="s">
        <v>25</v>
      </c>
      <c r="B9" s="61">
        <v>409.40258299999999</v>
      </c>
      <c r="C9" s="62">
        <v>72.651093000000003</v>
      </c>
      <c r="D9" s="63">
        <f t="shared" si="0"/>
        <v>336.75148999999999</v>
      </c>
      <c r="E9" s="13"/>
    </row>
    <row r="10" spans="1:5" ht="12" customHeight="1" x14ac:dyDescent="0.2">
      <c r="A10" s="35" t="s">
        <v>26</v>
      </c>
      <c r="B10" s="61">
        <v>139.20282800000001</v>
      </c>
      <c r="C10" s="62">
        <v>34.944190999999996</v>
      </c>
      <c r="D10" s="63">
        <f t="shared" si="0"/>
        <v>104.25863700000002</v>
      </c>
    </row>
    <row r="11" spans="1:5" ht="12" customHeight="1" x14ac:dyDescent="0.2">
      <c r="A11" s="65" t="s">
        <v>27</v>
      </c>
      <c r="B11" s="61">
        <v>49.207318000000001</v>
      </c>
      <c r="C11" s="63">
        <v>6.8700989999999997</v>
      </c>
      <c r="D11" s="63">
        <f t="shared" si="0"/>
        <v>42.337219000000005</v>
      </c>
      <c r="E11" s="13"/>
    </row>
    <row r="12" spans="1:5" ht="12" customHeight="1" x14ac:dyDescent="0.2">
      <c r="A12" s="35" t="s">
        <v>28</v>
      </c>
      <c r="B12" s="66">
        <v>234.310317</v>
      </c>
      <c r="C12" s="62">
        <v>322.94507299999998</v>
      </c>
      <c r="D12" s="67">
        <f>B12-C12</f>
        <v>-88.634755999999982</v>
      </c>
      <c r="E12" s="13"/>
    </row>
    <row r="13" spans="1:5" ht="12" customHeight="1" x14ac:dyDescent="0.2">
      <c r="A13" s="35" t="s">
        <v>29</v>
      </c>
      <c r="B13" s="61">
        <v>61.641593999999998</v>
      </c>
      <c r="C13" s="62">
        <v>10.179999</v>
      </c>
      <c r="D13" s="63">
        <f t="shared" si="0"/>
        <v>51.461594999999996</v>
      </c>
      <c r="E13" s="13"/>
    </row>
    <row r="14" spans="1:5" ht="12" customHeight="1" x14ac:dyDescent="0.2">
      <c r="A14" s="35" t="s">
        <v>30</v>
      </c>
      <c r="B14" s="61">
        <v>100.160324</v>
      </c>
      <c r="C14" s="62">
        <v>5.6740469999999998</v>
      </c>
      <c r="D14" s="63">
        <f t="shared" si="0"/>
        <v>94.486277000000001</v>
      </c>
      <c r="E14" s="13"/>
    </row>
    <row r="15" spans="1:5" ht="12" customHeight="1" x14ac:dyDescent="0.2">
      <c r="A15" s="35" t="s">
        <v>31</v>
      </c>
      <c r="B15" s="61">
        <v>321.38179200000002</v>
      </c>
      <c r="C15" s="62">
        <v>70.348130999999995</v>
      </c>
      <c r="D15" s="63">
        <f t="shared" si="0"/>
        <v>251.03366100000002</v>
      </c>
      <c r="E15" s="13"/>
    </row>
    <row r="16" spans="1:5" ht="12" customHeight="1" x14ac:dyDescent="0.2">
      <c r="A16" s="35" t="s">
        <v>32</v>
      </c>
      <c r="B16" s="61">
        <v>95.516499999999994</v>
      </c>
      <c r="C16" s="62">
        <v>2.362984</v>
      </c>
      <c r="D16" s="63">
        <f t="shared" si="0"/>
        <v>93.153515999999996</v>
      </c>
      <c r="E16" s="13"/>
    </row>
    <row r="17" spans="1:5" ht="12" customHeight="1" x14ac:dyDescent="0.2">
      <c r="A17" s="35" t="s">
        <v>33</v>
      </c>
      <c r="B17" s="61">
        <v>256.19575900000001</v>
      </c>
      <c r="C17" s="62">
        <v>272.25637799999998</v>
      </c>
      <c r="D17" s="67">
        <f t="shared" si="0"/>
        <v>-16.060618999999974</v>
      </c>
      <c r="E17" s="13"/>
    </row>
    <row r="18" spans="1:5" ht="12" customHeight="1" x14ac:dyDescent="0.2">
      <c r="A18" s="35" t="s">
        <v>34</v>
      </c>
      <c r="B18" s="61">
        <v>195.75883200000001</v>
      </c>
      <c r="C18" s="62">
        <v>19.722691000000001</v>
      </c>
      <c r="D18" s="63">
        <f t="shared" si="0"/>
        <v>176.03614100000001</v>
      </c>
      <c r="E18" s="13"/>
    </row>
    <row r="19" spans="1:5" ht="12" customHeight="1" x14ac:dyDescent="0.2">
      <c r="A19" s="35" t="s">
        <v>35</v>
      </c>
      <c r="B19" s="63">
        <v>34.961579999999998</v>
      </c>
      <c r="C19" s="63">
        <v>10.339898</v>
      </c>
      <c r="D19" s="63">
        <f t="shared" si="0"/>
        <v>24.621682</v>
      </c>
      <c r="E19" s="13"/>
    </row>
    <row r="20" spans="1:5" ht="12" customHeight="1" x14ac:dyDescent="0.2">
      <c r="A20" s="35" t="s">
        <v>36</v>
      </c>
      <c r="B20" s="61">
        <v>8.1136370000000007</v>
      </c>
      <c r="C20" s="62">
        <v>8.7823239999999991</v>
      </c>
      <c r="D20" s="67">
        <f t="shared" si="0"/>
        <v>-0.66868699999999848</v>
      </c>
      <c r="E20" s="13"/>
    </row>
    <row r="21" spans="1:5" ht="12" customHeight="1" x14ac:dyDescent="0.2">
      <c r="A21" s="65" t="s">
        <v>10</v>
      </c>
      <c r="B21" s="62">
        <f>B22-SUM(B7:B20)</f>
        <v>318.86300299999994</v>
      </c>
      <c r="C21" s="62">
        <f>C22-SUM(C7:C20)</f>
        <v>904.19960500000047</v>
      </c>
      <c r="D21" s="67">
        <f t="shared" si="0"/>
        <v>-585.33660200000054</v>
      </c>
      <c r="E21" s="13"/>
    </row>
    <row r="22" spans="1:5" ht="12" customHeight="1" x14ac:dyDescent="0.2">
      <c r="A22" s="68" t="s">
        <v>11</v>
      </c>
      <c r="B22" s="69">
        <v>2671.8672539999998</v>
      </c>
      <c r="C22" s="69">
        <v>2122.9978930000002</v>
      </c>
      <c r="D22" s="53">
        <f t="shared" si="0"/>
        <v>548.86936099999957</v>
      </c>
      <c r="E22" s="13"/>
    </row>
    <row r="23" spans="1:5" x14ac:dyDescent="0.2">
      <c r="A23" s="19"/>
      <c r="B23" s="20"/>
      <c r="E23" s="13"/>
    </row>
    <row r="24" spans="1:5" x14ac:dyDescent="0.2">
      <c r="A24" s="19"/>
      <c r="B24" s="20"/>
    </row>
    <row r="25" spans="1:5" x14ac:dyDescent="0.2">
      <c r="A25" s="19"/>
      <c r="B25" s="20"/>
    </row>
    <row r="26" spans="1:5" x14ac:dyDescent="0.2">
      <c r="A26" s="19"/>
      <c r="B26" s="20"/>
    </row>
    <row r="27" spans="1:5" x14ac:dyDescent="0.2">
      <c r="A27" s="19"/>
      <c r="B27" s="20"/>
    </row>
    <row r="28" spans="1:5" x14ac:dyDescent="0.2">
      <c r="A28" s="19"/>
      <c r="B28" s="20"/>
    </row>
    <row r="29" spans="1:5" x14ac:dyDescent="0.2">
      <c r="A29" s="19"/>
      <c r="B29" s="20"/>
    </row>
    <row r="36" spans="1:5" x14ac:dyDescent="0.2">
      <c r="A36" s="19"/>
      <c r="B36" s="20"/>
    </row>
    <row r="37" spans="1:5" x14ac:dyDescent="0.2">
      <c r="A37" s="19"/>
      <c r="B37" s="20"/>
    </row>
    <row r="38" spans="1:5" x14ac:dyDescent="0.2">
      <c r="A38" s="70" t="s">
        <v>3</v>
      </c>
      <c r="B38" s="70" t="s">
        <v>5</v>
      </c>
    </row>
    <row r="39" spans="1:5" x14ac:dyDescent="0.2">
      <c r="A39" s="5" t="s">
        <v>37</v>
      </c>
      <c r="B39" s="71">
        <v>226.49689811000002</v>
      </c>
    </row>
    <row r="40" spans="1:5" x14ac:dyDescent="0.2">
      <c r="A40" s="5" t="s">
        <v>38</v>
      </c>
      <c r="B40" s="71">
        <v>24.014029789999999</v>
      </c>
    </row>
    <row r="41" spans="1:5" x14ac:dyDescent="0.2">
      <c r="A41" s="5" t="s">
        <v>39</v>
      </c>
      <c r="B41" s="71">
        <v>36.471246610000001</v>
      </c>
    </row>
    <row r="42" spans="1:5" x14ac:dyDescent="0.2">
      <c r="A42" s="5" t="s">
        <v>40</v>
      </c>
      <c r="B42" s="71">
        <v>271.71407566000005</v>
      </c>
      <c r="C42" s="19"/>
      <c r="D42" s="19"/>
      <c r="E42" s="19"/>
    </row>
    <row r="43" spans="1:5" x14ac:dyDescent="0.2">
      <c r="A43" s="5" t="s">
        <v>41</v>
      </c>
      <c r="B43" s="71">
        <v>49.455897310000005</v>
      </c>
      <c r="C43" s="19"/>
      <c r="D43" s="19"/>
      <c r="E43" s="19"/>
    </row>
    <row r="44" spans="1:5" x14ac:dyDescent="0.2">
      <c r="A44" s="5" t="s">
        <v>42</v>
      </c>
      <c r="B44" s="71">
        <v>1.3400331000000001</v>
      </c>
    </row>
    <row r="45" spans="1:5" x14ac:dyDescent="0.2">
      <c r="A45" s="5" t="s">
        <v>43</v>
      </c>
      <c r="B45" s="71">
        <v>23.639040649999998</v>
      </c>
    </row>
    <row r="46" spans="1:5" x14ac:dyDescent="0.2">
      <c r="A46" s="5" t="s">
        <v>44</v>
      </c>
      <c r="B46" s="71">
        <v>16.426381039999999</v>
      </c>
    </row>
    <row r="47" spans="1:5" x14ac:dyDescent="0.2">
      <c r="A47" s="5" t="s">
        <v>45</v>
      </c>
      <c r="B47" s="71">
        <v>2.63343163</v>
      </c>
    </row>
    <row r="48" spans="1:5" x14ac:dyDescent="0.2">
      <c r="A48" s="5" t="s">
        <v>46</v>
      </c>
      <c r="B48" s="71">
        <v>24.501437149999997</v>
      </c>
    </row>
    <row r="49" spans="1:2" x14ac:dyDescent="0.2">
      <c r="A49" s="5" t="s">
        <v>47</v>
      </c>
      <c r="B49" s="71">
        <v>1.6175811899999999</v>
      </c>
    </row>
    <row r="50" spans="1:2" x14ac:dyDescent="0.2">
      <c r="A50" s="5" t="s">
        <v>48</v>
      </c>
      <c r="B50" s="71">
        <v>5.8019860599999999</v>
      </c>
    </row>
    <row r="51" spans="1:2" x14ac:dyDescent="0.2">
      <c r="A51" s="5" t="s">
        <v>35</v>
      </c>
      <c r="B51" s="71">
        <v>218.74938134999999</v>
      </c>
    </row>
    <row r="52" spans="1:2" x14ac:dyDescent="0.2">
      <c r="A52" s="72" t="s">
        <v>49</v>
      </c>
      <c r="B52" s="71">
        <v>1.4697863600000001</v>
      </c>
    </row>
    <row r="53" spans="1:2" x14ac:dyDescent="0.2">
      <c r="A53" s="72" t="s">
        <v>10</v>
      </c>
      <c r="B53" s="71">
        <v>647.00937168000007</v>
      </c>
    </row>
    <row r="54" spans="1:2" x14ac:dyDescent="0.2">
      <c r="A54" s="73" t="s">
        <v>11</v>
      </c>
      <c r="B54" s="6">
        <v>1551.3405776900001</v>
      </c>
    </row>
    <row r="58" spans="1:2" x14ac:dyDescent="0.2">
      <c r="A58" s="24" t="s">
        <v>13</v>
      </c>
    </row>
  </sheetData>
  <printOptions horizontalCentered="1"/>
  <pageMargins left="0.59055118110236227" right="0.59055118110236227" top="0.78740157480314965" bottom="0.78740157480314965" header="0.19685039370078741" footer="0.59055118110236227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2"/>
  <sheetViews>
    <sheetView zoomScaleNormal="100" workbookViewId="0">
      <selection activeCell="E10" sqref="E10"/>
    </sheetView>
  </sheetViews>
  <sheetFormatPr baseColWidth="10" defaultRowHeight="12.75" x14ac:dyDescent="0.2"/>
  <cols>
    <col min="1" max="1" width="32.5703125" style="30" customWidth="1"/>
    <col min="2" max="2" width="16.7109375" style="30" customWidth="1"/>
    <col min="3" max="3" width="19" style="30" customWidth="1"/>
    <col min="4" max="4" width="19.28515625" style="29" customWidth="1"/>
    <col min="5" max="7" width="11.42578125" style="29"/>
    <col min="8" max="8" width="11.5703125" style="29" customWidth="1"/>
    <col min="9" max="256" width="11.42578125" style="3"/>
    <col min="257" max="257" width="32.5703125" style="3" customWidth="1"/>
    <col min="258" max="258" width="16.7109375" style="3" customWidth="1"/>
    <col min="259" max="259" width="19" style="3" customWidth="1"/>
    <col min="260" max="260" width="19.28515625" style="3" customWidth="1"/>
    <col min="261" max="263" width="11.42578125" style="3"/>
    <col min="264" max="264" width="11.5703125" style="3" customWidth="1"/>
    <col min="265" max="512" width="11.42578125" style="3"/>
    <col min="513" max="513" width="32.5703125" style="3" customWidth="1"/>
    <col min="514" max="514" width="16.7109375" style="3" customWidth="1"/>
    <col min="515" max="515" width="19" style="3" customWidth="1"/>
    <col min="516" max="516" width="19.28515625" style="3" customWidth="1"/>
    <col min="517" max="519" width="11.42578125" style="3"/>
    <col min="520" max="520" width="11.5703125" style="3" customWidth="1"/>
    <col min="521" max="768" width="11.42578125" style="3"/>
    <col min="769" max="769" width="32.5703125" style="3" customWidth="1"/>
    <col min="770" max="770" width="16.7109375" style="3" customWidth="1"/>
    <col min="771" max="771" width="19" style="3" customWidth="1"/>
    <col min="772" max="772" width="19.28515625" style="3" customWidth="1"/>
    <col min="773" max="775" width="11.42578125" style="3"/>
    <col min="776" max="776" width="11.5703125" style="3" customWidth="1"/>
    <col min="777" max="1024" width="11.42578125" style="3"/>
    <col min="1025" max="1025" width="32.5703125" style="3" customWidth="1"/>
    <col min="1026" max="1026" width="16.7109375" style="3" customWidth="1"/>
    <col min="1027" max="1027" width="19" style="3" customWidth="1"/>
    <col min="1028" max="1028" width="19.28515625" style="3" customWidth="1"/>
    <col min="1029" max="1031" width="11.42578125" style="3"/>
    <col min="1032" max="1032" width="11.5703125" style="3" customWidth="1"/>
    <col min="1033" max="1280" width="11.42578125" style="3"/>
    <col min="1281" max="1281" width="32.5703125" style="3" customWidth="1"/>
    <col min="1282" max="1282" width="16.7109375" style="3" customWidth="1"/>
    <col min="1283" max="1283" width="19" style="3" customWidth="1"/>
    <col min="1284" max="1284" width="19.28515625" style="3" customWidth="1"/>
    <col min="1285" max="1287" width="11.42578125" style="3"/>
    <col min="1288" max="1288" width="11.5703125" style="3" customWidth="1"/>
    <col min="1289" max="1536" width="11.42578125" style="3"/>
    <col min="1537" max="1537" width="32.5703125" style="3" customWidth="1"/>
    <col min="1538" max="1538" width="16.7109375" style="3" customWidth="1"/>
    <col min="1539" max="1539" width="19" style="3" customWidth="1"/>
    <col min="1540" max="1540" width="19.28515625" style="3" customWidth="1"/>
    <col min="1541" max="1543" width="11.42578125" style="3"/>
    <col min="1544" max="1544" width="11.5703125" style="3" customWidth="1"/>
    <col min="1545" max="1792" width="11.42578125" style="3"/>
    <col min="1793" max="1793" width="32.5703125" style="3" customWidth="1"/>
    <col min="1794" max="1794" width="16.7109375" style="3" customWidth="1"/>
    <col min="1795" max="1795" width="19" style="3" customWidth="1"/>
    <col min="1796" max="1796" width="19.28515625" style="3" customWidth="1"/>
    <col min="1797" max="1799" width="11.42578125" style="3"/>
    <col min="1800" max="1800" width="11.5703125" style="3" customWidth="1"/>
    <col min="1801" max="2048" width="11.42578125" style="3"/>
    <col min="2049" max="2049" width="32.5703125" style="3" customWidth="1"/>
    <col min="2050" max="2050" width="16.7109375" style="3" customWidth="1"/>
    <col min="2051" max="2051" width="19" style="3" customWidth="1"/>
    <col min="2052" max="2052" width="19.28515625" style="3" customWidth="1"/>
    <col min="2053" max="2055" width="11.42578125" style="3"/>
    <col min="2056" max="2056" width="11.5703125" style="3" customWidth="1"/>
    <col min="2057" max="2304" width="11.42578125" style="3"/>
    <col min="2305" max="2305" width="32.5703125" style="3" customWidth="1"/>
    <col min="2306" max="2306" width="16.7109375" style="3" customWidth="1"/>
    <col min="2307" max="2307" width="19" style="3" customWidth="1"/>
    <col min="2308" max="2308" width="19.28515625" style="3" customWidth="1"/>
    <col min="2309" max="2311" width="11.42578125" style="3"/>
    <col min="2312" max="2312" width="11.5703125" style="3" customWidth="1"/>
    <col min="2313" max="2560" width="11.42578125" style="3"/>
    <col min="2561" max="2561" width="32.5703125" style="3" customWidth="1"/>
    <col min="2562" max="2562" width="16.7109375" style="3" customWidth="1"/>
    <col min="2563" max="2563" width="19" style="3" customWidth="1"/>
    <col min="2564" max="2564" width="19.28515625" style="3" customWidth="1"/>
    <col min="2565" max="2567" width="11.42578125" style="3"/>
    <col min="2568" max="2568" width="11.5703125" style="3" customWidth="1"/>
    <col min="2569" max="2816" width="11.42578125" style="3"/>
    <col min="2817" max="2817" width="32.5703125" style="3" customWidth="1"/>
    <col min="2818" max="2818" width="16.7109375" style="3" customWidth="1"/>
    <col min="2819" max="2819" width="19" style="3" customWidth="1"/>
    <col min="2820" max="2820" width="19.28515625" style="3" customWidth="1"/>
    <col min="2821" max="2823" width="11.42578125" style="3"/>
    <col min="2824" max="2824" width="11.5703125" style="3" customWidth="1"/>
    <col min="2825" max="3072" width="11.42578125" style="3"/>
    <col min="3073" max="3073" width="32.5703125" style="3" customWidth="1"/>
    <col min="3074" max="3074" width="16.7109375" style="3" customWidth="1"/>
    <col min="3075" max="3075" width="19" style="3" customWidth="1"/>
    <col min="3076" max="3076" width="19.28515625" style="3" customWidth="1"/>
    <col min="3077" max="3079" width="11.42578125" style="3"/>
    <col min="3080" max="3080" width="11.5703125" style="3" customWidth="1"/>
    <col min="3081" max="3328" width="11.42578125" style="3"/>
    <col min="3329" max="3329" width="32.5703125" style="3" customWidth="1"/>
    <col min="3330" max="3330" width="16.7109375" style="3" customWidth="1"/>
    <col min="3331" max="3331" width="19" style="3" customWidth="1"/>
    <col min="3332" max="3332" width="19.28515625" style="3" customWidth="1"/>
    <col min="3333" max="3335" width="11.42578125" style="3"/>
    <col min="3336" max="3336" width="11.5703125" style="3" customWidth="1"/>
    <col min="3337" max="3584" width="11.42578125" style="3"/>
    <col min="3585" max="3585" width="32.5703125" style="3" customWidth="1"/>
    <col min="3586" max="3586" width="16.7109375" style="3" customWidth="1"/>
    <col min="3587" max="3587" width="19" style="3" customWidth="1"/>
    <col min="3588" max="3588" width="19.28515625" style="3" customWidth="1"/>
    <col min="3589" max="3591" width="11.42578125" style="3"/>
    <col min="3592" max="3592" width="11.5703125" style="3" customWidth="1"/>
    <col min="3593" max="3840" width="11.42578125" style="3"/>
    <col min="3841" max="3841" width="32.5703125" style="3" customWidth="1"/>
    <col min="3842" max="3842" width="16.7109375" style="3" customWidth="1"/>
    <col min="3843" max="3843" width="19" style="3" customWidth="1"/>
    <col min="3844" max="3844" width="19.28515625" style="3" customWidth="1"/>
    <col min="3845" max="3847" width="11.42578125" style="3"/>
    <col min="3848" max="3848" width="11.5703125" style="3" customWidth="1"/>
    <col min="3849" max="4096" width="11.42578125" style="3"/>
    <col min="4097" max="4097" width="32.5703125" style="3" customWidth="1"/>
    <col min="4098" max="4098" width="16.7109375" style="3" customWidth="1"/>
    <col min="4099" max="4099" width="19" style="3" customWidth="1"/>
    <col min="4100" max="4100" width="19.28515625" style="3" customWidth="1"/>
    <col min="4101" max="4103" width="11.42578125" style="3"/>
    <col min="4104" max="4104" width="11.5703125" style="3" customWidth="1"/>
    <col min="4105" max="4352" width="11.42578125" style="3"/>
    <col min="4353" max="4353" width="32.5703125" style="3" customWidth="1"/>
    <col min="4354" max="4354" width="16.7109375" style="3" customWidth="1"/>
    <col min="4355" max="4355" width="19" style="3" customWidth="1"/>
    <col min="4356" max="4356" width="19.28515625" style="3" customWidth="1"/>
    <col min="4357" max="4359" width="11.42578125" style="3"/>
    <col min="4360" max="4360" width="11.5703125" style="3" customWidth="1"/>
    <col min="4361" max="4608" width="11.42578125" style="3"/>
    <col min="4609" max="4609" width="32.5703125" style="3" customWidth="1"/>
    <col min="4610" max="4610" width="16.7109375" style="3" customWidth="1"/>
    <col min="4611" max="4611" width="19" style="3" customWidth="1"/>
    <col min="4612" max="4612" width="19.28515625" style="3" customWidth="1"/>
    <col min="4613" max="4615" width="11.42578125" style="3"/>
    <col min="4616" max="4616" width="11.5703125" style="3" customWidth="1"/>
    <col min="4617" max="4864" width="11.42578125" style="3"/>
    <col min="4865" max="4865" width="32.5703125" style="3" customWidth="1"/>
    <col min="4866" max="4866" width="16.7109375" style="3" customWidth="1"/>
    <col min="4867" max="4867" width="19" style="3" customWidth="1"/>
    <col min="4868" max="4868" width="19.28515625" style="3" customWidth="1"/>
    <col min="4869" max="4871" width="11.42578125" style="3"/>
    <col min="4872" max="4872" width="11.5703125" style="3" customWidth="1"/>
    <col min="4873" max="5120" width="11.42578125" style="3"/>
    <col min="5121" max="5121" width="32.5703125" style="3" customWidth="1"/>
    <col min="5122" max="5122" width="16.7109375" style="3" customWidth="1"/>
    <col min="5123" max="5123" width="19" style="3" customWidth="1"/>
    <col min="5124" max="5124" width="19.28515625" style="3" customWidth="1"/>
    <col min="5125" max="5127" width="11.42578125" style="3"/>
    <col min="5128" max="5128" width="11.5703125" style="3" customWidth="1"/>
    <col min="5129" max="5376" width="11.42578125" style="3"/>
    <col min="5377" max="5377" width="32.5703125" style="3" customWidth="1"/>
    <col min="5378" max="5378" width="16.7109375" style="3" customWidth="1"/>
    <col min="5379" max="5379" width="19" style="3" customWidth="1"/>
    <col min="5380" max="5380" width="19.28515625" style="3" customWidth="1"/>
    <col min="5381" max="5383" width="11.42578125" style="3"/>
    <col min="5384" max="5384" width="11.5703125" style="3" customWidth="1"/>
    <col min="5385" max="5632" width="11.42578125" style="3"/>
    <col min="5633" max="5633" width="32.5703125" style="3" customWidth="1"/>
    <col min="5634" max="5634" width="16.7109375" style="3" customWidth="1"/>
    <col min="5635" max="5635" width="19" style="3" customWidth="1"/>
    <col min="5636" max="5636" width="19.28515625" style="3" customWidth="1"/>
    <col min="5637" max="5639" width="11.42578125" style="3"/>
    <col min="5640" max="5640" width="11.5703125" style="3" customWidth="1"/>
    <col min="5641" max="5888" width="11.42578125" style="3"/>
    <col min="5889" max="5889" width="32.5703125" style="3" customWidth="1"/>
    <col min="5890" max="5890" width="16.7109375" style="3" customWidth="1"/>
    <col min="5891" max="5891" width="19" style="3" customWidth="1"/>
    <col min="5892" max="5892" width="19.28515625" style="3" customWidth="1"/>
    <col min="5893" max="5895" width="11.42578125" style="3"/>
    <col min="5896" max="5896" width="11.5703125" style="3" customWidth="1"/>
    <col min="5897" max="6144" width="11.42578125" style="3"/>
    <col min="6145" max="6145" width="32.5703125" style="3" customWidth="1"/>
    <col min="6146" max="6146" width="16.7109375" style="3" customWidth="1"/>
    <col min="6147" max="6147" width="19" style="3" customWidth="1"/>
    <col min="6148" max="6148" width="19.28515625" style="3" customWidth="1"/>
    <col min="6149" max="6151" width="11.42578125" style="3"/>
    <col min="6152" max="6152" width="11.5703125" style="3" customWidth="1"/>
    <col min="6153" max="6400" width="11.42578125" style="3"/>
    <col min="6401" max="6401" width="32.5703125" style="3" customWidth="1"/>
    <col min="6402" max="6402" width="16.7109375" style="3" customWidth="1"/>
    <col min="6403" max="6403" width="19" style="3" customWidth="1"/>
    <col min="6404" max="6404" width="19.28515625" style="3" customWidth="1"/>
    <col min="6405" max="6407" width="11.42578125" style="3"/>
    <col min="6408" max="6408" width="11.5703125" style="3" customWidth="1"/>
    <col min="6409" max="6656" width="11.42578125" style="3"/>
    <col min="6657" max="6657" width="32.5703125" style="3" customWidth="1"/>
    <col min="6658" max="6658" width="16.7109375" style="3" customWidth="1"/>
    <col min="6659" max="6659" width="19" style="3" customWidth="1"/>
    <col min="6660" max="6660" width="19.28515625" style="3" customWidth="1"/>
    <col min="6661" max="6663" width="11.42578125" style="3"/>
    <col min="6664" max="6664" width="11.5703125" style="3" customWidth="1"/>
    <col min="6665" max="6912" width="11.42578125" style="3"/>
    <col min="6913" max="6913" width="32.5703125" style="3" customWidth="1"/>
    <col min="6914" max="6914" width="16.7109375" style="3" customWidth="1"/>
    <col min="6915" max="6915" width="19" style="3" customWidth="1"/>
    <col min="6916" max="6916" width="19.28515625" style="3" customWidth="1"/>
    <col min="6917" max="6919" width="11.42578125" style="3"/>
    <col min="6920" max="6920" width="11.5703125" style="3" customWidth="1"/>
    <col min="6921" max="7168" width="11.42578125" style="3"/>
    <col min="7169" max="7169" width="32.5703125" style="3" customWidth="1"/>
    <col min="7170" max="7170" width="16.7109375" style="3" customWidth="1"/>
    <col min="7171" max="7171" width="19" style="3" customWidth="1"/>
    <col min="7172" max="7172" width="19.28515625" style="3" customWidth="1"/>
    <col min="7173" max="7175" width="11.42578125" style="3"/>
    <col min="7176" max="7176" width="11.5703125" style="3" customWidth="1"/>
    <col min="7177" max="7424" width="11.42578125" style="3"/>
    <col min="7425" max="7425" width="32.5703125" style="3" customWidth="1"/>
    <col min="7426" max="7426" width="16.7109375" style="3" customWidth="1"/>
    <col min="7427" max="7427" width="19" style="3" customWidth="1"/>
    <col min="7428" max="7428" width="19.28515625" style="3" customWidth="1"/>
    <col min="7429" max="7431" width="11.42578125" style="3"/>
    <col min="7432" max="7432" width="11.5703125" style="3" customWidth="1"/>
    <col min="7433" max="7680" width="11.42578125" style="3"/>
    <col min="7681" max="7681" width="32.5703125" style="3" customWidth="1"/>
    <col min="7682" max="7682" width="16.7109375" style="3" customWidth="1"/>
    <col min="7683" max="7683" width="19" style="3" customWidth="1"/>
    <col min="7684" max="7684" width="19.28515625" style="3" customWidth="1"/>
    <col min="7685" max="7687" width="11.42578125" style="3"/>
    <col min="7688" max="7688" width="11.5703125" style="3" customWidth="1"/>
    <col min="7689" max="7936" width="11.42578125" style="3"/>
    <col min="7937" max="7937" width="32.5703125" style="3" customWidth="1"/>
    <col min="7938" max="7938" width="16.7109375" style="3" customWidth="1"/>
    <col min="7939" max="7939" width="19" style="3" customWidth="1"/>
    <col min="7940" max="7940" width="19.28515625" style="3" customWidth="1"/>
    <col min="7941" max="7943" width="11.42578125" style="3"/>
    <col min="7944" max="7944" width="11.5703125" style="3" customWidth="1"/>
    <col min="7945" max="8192" width="11.42578125" style="3"/>
    <col min="8193" max="8193" width="32.5703125" style="3" customWidth="1"/>
    <col min="8194" max="8194" width="16.7109375" style="3" customWidth="1"/>
    <col min="8195" max="8195" width="19" style="3" customWidth="1"/>
    <col min="8196" max="8196" width="19.28515625" style="3" customWidth="1"/>
    <col min="8197" max="8199" width="11.42578125" style="3"/>
    <col min="8200" max="8200" width="11.5703125" style="3" customWidth="1"/>
    <col min="8201" max="8448" width="11.42578125" style="3"/>
    <col min="8449" max="8449" width="32.5703125" style="3" customWidth="1"/>
    <col min="8450" max="8450" width="16.7109375" style="3" customWidth="1"/>
    <col min="8451" max="8451" width="19" style="3" customWidth="1"/>
    <col min="8452" max="8452" width="19.28515625" style="3" customWidth="1"/>
    <col min="8453" max="8455" width="11.42578125" style="3"/>
    <col min="8456" max="8456" width="11.5703125" style="3" customWidth="1"/>
    <col min="8457" max="8704" width="11.42578125" style="3"/>
    <col min="8705" max="8705" width="32.5703125" style="3" customWidth="1"/>
    <col min="8706" max="8706" width="16.7109375" style="3" customWidth="1"/>
    <col min="8707" max="8707" width="19" style="3" customWidth="1"/>
    <col min="8708" max="8708" width="19.28515625" style="3" customWidth="1"/>
    <col min="8709" max="8711" width="11.42578125" style="3"/>
    <col min="8712" max="8712" width="11.5703125" style="3" customWidth="1"/>
    <col min="8713" max="8960" width="11.42578125" style="3"/>
    <col min="8961" max="8961" width="32.5703125" style="3" customWidth="1"/>
    <col min="8962" max="8962" width="16.7109375" style="3" customWidth="1"/>
    <col min="8963" max="8963" width="19" style="3" customWidth="1"/>
    <col min="8964" max="8964" width="19.28515625" style="3" customWidth="1"/>
    <col min="8965" max="8967" width="11.42578125" style="3"/>
    <col min="8968" max="8968" width="11.5703125" style="3" customWidth="1"/>
    <col min="8969" max="9216" width="11.42578125" style="3"/>
    <col min="9217" max="9217" width="32.5703125" style="3" customWidth="1"/>
    <col min="9218" max="9218" width="16.7109375" style="3" customWidth="1"/>
    <col min="9219" max="9219" width="19" style="3" customWidth="1"/>
    <col min="9220" max="9220" width="19.28515625" style="3" customWidth="1"/>
    <col min="9221" max="9223" width="11.42578125" style="3"/>
    <col min="9224" max="9224" width="11.5703125" style="3" customWidth="1"/>
    <col min="9225" max="9472" width="11.42578125" style="3"/>
    <col min="9473" max="9473" width="32.5703125" style="3" customWidth="1"/>
    <col min="9474" max="9474" width="16.7109375" style="3" customWidth="1"/>
    <col min="9475" max="9475" width="19" style="3" customWidth="1"/>
    <col min="9476" max="9476" width="19.28515625" style="3" customWidth="1"/>
    <col min="9477" max="9479" width="11.42578125" style="3"/>
    <col min="9480" max="9480" width="11.5703125" style="3" customWidth="1"/>
    <col min="9481" max="9728" width="11.42578125" style="3"/>
    <col min="9729" max="9729" width="32.5703125" style="3" customWidth="1"/>
    <col min="9730" max="9730" width="16.7109375" style="3" customWidth="1"/>
    <col min="9731" max="9731" width="19" style="3" customWidth="1"/>
    <col min="9732" max="9732" width="19.28515625" style="3" customWidth="1"/>
    <col min="9733" max="9735" width="11.42578125" style="3"/>
    <col min="9736" max="9736" width="11.5703125" style="3" customWidth="1"/>
    <col min="9737" max="9984" width="11.42578125" style="3"/>
    <col min="9985" max="9985" width="32.5703125" style="3" customWidth="1"/>
    <col min="9986" max="9986" width="16.7109375" style="3" customWidth="1"/>
    <col min="9987" max="9987" width="19" style="3" customWidth="1"/>
    <col min="9988" max="9988" width="19.28515625" style="3" customWidth="1"/>
    <col min="9989" max="9991" width="11.42578125" style="3"/>
    <col min="9992" max="9992" width="11.5703125" style="3" customWidth="1"/>
    <col min="9993" max="10240" width="11.42578125" style="3"/>
    <col min="10241" max="10241" width="32.5703125" style="3" customWidth="1"/>
    <col min="10242" max="10242" width="16.7109375" style="3" customWidth="1"/>
    <col min="10243" max="10243" width="19" style="3" customWidth="1"/>
    <col min="10244" max="10244" width="19.28515625" style="3" customWidth="1"/>
    <col min="10245" max="10247" width="11.42578125" style="3"/>
    <col min="10248" max="10248" width="11.5703125" style="3" customWidth="1"/>
    <col min="10249" max="10496" width="11.42578125" style="3"/>
    <col min="10497" max="10497" width="32.5703125" style="3" customWidth="1"/>
    <col min="10498" max="10498" width="16.7109375" style="3" customWidth="1"/>
    <col min="10499" max="10499" width="19" style="3" customWidth="1"/>
    <col min="10500" max="10500" width="19.28515625" style="3" customWidth="1"/>
    <col min="10501" max="10503" width="11.42578125" style="3"/>
    <col min="10504" max="10504" width="11.5703125" style="3" customWidth="1"/>
    <col min="10505" max="10752" width="11.42578125" style="3"/>
    <col min="10753" max="10753" width="32.5703125" style="3" customWidth="1"/>
    <col min="10754" max="10754" width="16.7109375" style="3" customWidth="1"/>
    <col min="10755" max="10755" width="19" style="3" customWidth="1"/>
    <col min="10756" max="10756" width="19.28515625" style="3" customWidth="1"/>
    <col min="10757" max="10759" width="11.42578125" style="3"/>
    <col min="10760" max="10760" width="11.5703125" style="3" customWidth="1"/>
    <col min="10761" max="11008" width="11.42578125" style="3"/>
    <col min="11009" max="11009" width="32.5703125" style="3" customWidth="1"/>
    <col min="11010" max="11010" width="16.7109375" style="3" customWidth="1"/>
    <col min="11011" max="11011" width="19" style="3" customWidth="1"/>
    <col min="11012" max="11012" width="19.28515625" style="3" customWidth="1"/>
    <col min="11013" max="11015" width="11.42578125" style="3"/>
    <col min="11016" max="11016" width="11.5703125" style="3" customWidth="1"/>
    <col min="11017" max="11264" width="11.42578125" style="3"/>
    <col min="11265" max="11265" width="32.5703125" style="3" customWidth="1"/>
    <col min="11266" max="11266" width="16.7109375" style="3" customWidth="1"/>
    <col min="11267" max="11267" width="19" style="3" customWidth="1"/>
    <col min="11268" max="11268" width="19.28515625" style="3" customWidth="1"/>
    <col min="11269" max="11271" width="11.42578125" style="3"/>
    <col min="11272" max="11272" width="11.5703125" style="3" customWidth="1"/>
    <col min="11273" max="11520" width="11.42578125" style="3"/>
    <col min="11521" max="11521" width="32.5703125" style="3" customWidth="1"/>
    <col min="11522" max="11522" width="16.7109375" style="3" customWidth="1"/>
    <col min="11523" max="11523" width="19" style="3" customWidth="1"/>
    <col min="11524" max="11524" width="19.28515625" style="3" customWidth="1"/>
    <col min="11525" max="11527" width="11.42578125" style="3"/>
    <col min="11528" max="11528" width="11.5703125" style="3" customWidth="1"/>
    <col min="11529" max="11776" width="11.42578125" style="3"/>
    <col min="11777" max="11777" width="32.5703125" style="3" customWidth="1"/>
    <col min="11778" max="11778" width="16.7109375" style="3" customWidth="1"/>
    <col min="11779" max="11779" width="19" style="3" customWidth="1"/>
    <col min="11780" max="11780" width="19.28515625" style="3" customWidth="1"/>
    <col min="11781" max="11783" width="11.42578125" style="3"/>
    <col min="11784" max="11784" width="11.5703125" style="3" customWidth="1"/>
    <col min="11785" max="12032" width="11.42578125" style="3"/>
    <col min="12033" max="12033" width="32.5703125" style="3" customWidth="1"/>
    <col min="12034" max="12034" width="16.7109375" style="3" customWidth="1"/>
    <col min="12035" max="12035" width="19" style="3" customWidth="1"/>
    <col min="12036" max="12036" width="19.28515625" style="3" customWidth="1"/>
    <col min="12037" max="12039" width="11.42578125" style="3"/>
    <col min="12040" max="12040" width="11.5703125" style="3" customWidth="1"/>
    <col min="12041" max="12288" width="11.42578125" style="3"/>
    <col min="12289" max="12289" width="32.5703125" style="3" customWidth="1"/>
    <col min="12290" max="12290" width="16.7109375" style="3" customWidth="1"/>
    <col min="12291" max="12291" width="19" style="3" customWidth="1"/>
    <col min="12292" max="12292" width="19.28515625" style="3" customWidth="1"/>
    <col min="12293" max="12295" width="11.42578125" style="3"/>
    <col min="12296" max="12296" width="11.5703125" style="3" customWidth="1"/>
    <col min="12297" max="12544" width="11.42578125" style="3"/>
    <col min="12545" max="12545" width="32.5703125" style="3" customWidth="1"/>
    <col min="12546" max="12546" width="16.7109375" style="3" customWidth="1"/>
    <col min="12547" max="12547" width="19" style="3" customWidth="1"/>
    <col min="12548" max="12548" width="19.28515625" style="3" customWidth="1"/>
    <col min="12549" max="12551" width="11.42578125" style="3"/>
    <col min="12552" max="12552" width="11.5703125" style="3" customWidth="1"/>
    <col min="12553" max="12800" width="11.42578125" style="3"/>
    <col min="12801" max="12801" width="32.5703125" style="3" customWidth="1"/>
    <col min="12802" max="12802" width="16.7109375" style="3" customWidth="1"/>
    <col min="12803" max="12803" width="19" style="3" customWidth="1"/>
    <col min="12804" max="12804" width="19.28515625" style="3" customWidth="1"/>
    <col min="12805" max="12807" width="11.42578125" style="3"/>
    <col min="12808" max="12808" width="11.5703125" style="3" customWidth="1"/>
    <col min="12809" max="13056" width="11.42578125" style="3"/>
    <col min="13057" max="13057" width="32.5703125" style="3" customWidth="1"/>
    <col min="13058" max="13058" width="16.7109375" style="3" customWidth="1"/>
    <col min="13059" max="13059" width="19" style="3" customWidth="1"/>
    <col min="13060" max="13060" width="19.28515625" style="3" customWidth="1"/>
    <col min="13061" max="13063" width="11.42578125" style="3"/>
    <col min="13064" max="13064" width="11.5703125" style="3" customWidth="1"/>
    <col min="13065" max="13312" width="11.42578125" style="3"/>
    <col min="13313" max="13313" width="32.5703125" style="3" customWidth="1"/>
    <col min="13314" max="13314" width="16.7109375" style="3" customWidth="1"/>
    <col min="13315" max="13315" width="19" style="3" customWidth="1"/>
    <col min="13316" max="13316" width="19.28515625" style="3" customWidth="1"/>
    <col min="13317" max="13319" width="11.42578125" style="3"/>
    <col min="13320" max="13320" width="11.5703125" style="3" customWidth="1"/>
    <col min="13321" max="13568" width="11.42578125" style="3"/>
    <col min="13569" max="13569" width="32.5703125" style="3" customWidth="1"/>
    <col min="13570" max="13570" width="16.7109375" style="3" customWidth="1"/>
    <col min="13571" max="13571" width="19" style="3" customWidth="1"/>
    <col min="13572" max="13572" width="19.28515625" style="3" customWidth="1"/>
    <col min="13573" max="13575" width="11.42578125" style="3"/>
    <col min="13576" max="13576" width="11.5703125" style="3" customWidth="1"/>
    <col min="13577" max="13824" width="11.42578125" style="3"/>
    <col min="13825" max="13825" width="32.5703125" style="3" customWidth="1"/>
    <col min="13826" max="13826" width="16.7109375" style="3" customWidth="1"/>
    <col min="13827" max="13827" width="19" style="3" customWidth="1"/>
    <col min="13828" max="13828" width="19.28515625" style="3" customWidth="1"/>
    <col min="13829" max="13831" width="11.42578125" style="3"/>
    <col min="13832" max="13832" width="11.5703125" style="3" customWidth="1"/>
    <col min="13833" max="14080" width="11.42578125" style="3"/>
    <col min="14081" max="14081" width="32.5703125" style="3" customWidth="1"/>
    <col min="14082" max="14082" width="16.7109375" style="3" customWidth="1"/>
    <col min="14083" max="14083" width="19" style="3" customWidth="1"/>
    <col min="14084" max="14084" width="19.28515625" style="3" customWidth="1"/>
    <col min="14085" max="14087" width="11.42578125" style="3"/>
    <col min="14088" max="14088" width="11.5703125" style="3" customWidth="1"/>
    <col min="14089" max="14336" width="11.42578125" style="3"/>
    <col min="14337" max="14337" width="32.5703125" style="3" customWidth="1"/>
    <col min="14338" max="14338" width="16.7109375" style="3" customWidth="1"/>
    <col min="14339" max="14339" width="19" style="3" customWidth="1"/>
    <col min="14340" max="14340" width="19.28515625" style="3" customWidth="1"/>
    <col min="14341" max="14343" width="11.42578125" style="3"/>
    <col min="14344" max="14344" width="11.5703125" style="3" customWidth="1"/>
    <col min="14345" max="14592" width="11.42578125" style="3"/>
    <col min="14593" max="14593" width="32.5703125" style="3" customWidth="1"/>
    <col min="14594" max="14594" width="16.7109375" style="3" customWidth="1"/>
    <col min="14595" max="14595" width="19" style="3" customWidth="1"/>
    <col min="14596" max="14596" width="19.28515625" style="3" customWidth="1"/>
    <col min="14597" max="14599" width="11.42578125" style="3"/>
    <col min="14600" max="14600" width="11.5703125" style="3" customWidth="1"/>
    <col min="14601" max="14848" width="11.42578125" style="3"/>
    <col min="14849" max="14849" width="32.5703125" style="3" customWidth="1"/>
    <col min="14850" max="14850" width="16.7109375" style="3" customWidth="1"/>
    <col min="14851" max="14851" width="19" style="3" customWidth="1"/>
    <col min="14852" max="14852" width="19.28515625" style="3" customWidth="1"/>
    <col min="14853" max="14855" width="11.42578125" style="3"/>
    <col min="14856" max="14856" width="11.5703125" style="3" customWidth="1"/>
    <col min="14857" max="15104" width="11.42578125" style="3"/>
    <col min="15105" max="15105" width="32.5703125" style="3" customWidth="1"/>
    <col min="15106" max="15106" width="16.7109375" style="3" customWidth="1"/>
    <col min="15107" max="15107" width="19" style="3" customWidth="1"/>
    <col min="15108" max="15108" width="19.28515625" style="3" customWidth="1"/>
    <col min="15109" max="15111" width="11.42578125" style="3"/>
    <col min="15112" max="15112" width="11.5703125" style="3" customWidth="1"/>
    <col min="15113" max="15360" width="11.42578125" style="3"/>
    <col min="15361" max="15361" width="32.5703125" style="3" customWidth="1"/>
    <col min="15362" max="15362" width="16.7109375" style="3" customWidth="1"/>
    <col min="15363" max="15363" width="19" style="3" customWidth="1"/>
    <col min="15364" max="15364" width="19.28515625" style="3" customWidth="1"/>
    <col min="15365" max="15367" width="11.42578125" style="3"/>
    <col min="15368" max="15368" width="11.5703125" style="3" customWidth="1"/>
    <col min="15369" max="15616" width="11.42578125" style="3"/>
    <col min="15617" max="15617" width="32.5703125" style="3" customWidth="1"/>
    <col min="15618" max="15618" width="16.7109375" style="3" customWidth="1"/>
    <col min="15619" max="15619" width="19" style="3" customWidth="1"/>
    <col min="15620" max="15620" width="19.28515625" style="3" customWidth="1"/>
    <col min="15621" max="15623" width="11.42578125" style="3"/>
    <col min="15624" max="15624" width="11.5703125" style="3" customWidth="1"/>
    <col min="15625" max="15872" width="11.42578125" style="3"/>
    <col min="15873" max="15873" width="32.5703125" style="3" customWidth="1"/>
    <col min="15874" max="15874" width="16.7109375" style="3" customWidth="1"/>
    <col min="15875" max="15875" width="19" style="3" customWidth="1"/>
    <col min="15876" max="15876" width="19.28515625" style="3" customWidth="1"/>
    <col min="15877" max="15879" width="11.42578125" style="3"/>
    <col min="15880" max="15880" width="11.5703125" style="3" customWidth="1"/>
    <col min="15881" max="16128" width="11.42578125" style="3"/>
    <col min="16129" max="16129" width="32.5703125" style="3" customWidth="1"/>
    <col min="16130" max="16130" width="16.7109375" style="3" customWidth="1"/>
    <col min="16131" max="16131" width="19" style="3" customWidth="1"/>
    <col min="16132" max="16132" width="19.28515625" style="3" customWidth="1"/>
    <col min="16133" max="16135" width="11.42578125" style="3"/>
    <col min="16136" max="16136" width="11.5703125" style="3" customWidth="1"/>
    <col min="16137" max="16384" width="11.42578125" style="3"/>
  </cols>
  <sheetData>
    <row r="1" spans="1:8" x14ac:dyDescent="0.2">
      <c r="A1" s="59" t="s">
        <v>21</v>
      </c>
      <c r="B1" s="59"/>
      <c r="C1" s="59"/>
      <c r="D1" s="59"/>
    </row>
    <row r="2" spans="1:8" x14ac:dyDescent="0.2">
      <c r="A2" s="59" t="s">
        <v>20</v>
      </c>
      <c r="B2" s="59"/>
      <c r="C2" s="59"/>
      <c r="D2" s="59"/>
    </row>
    <row r="3" spans="1:8" x14ac:dyDescent="0.2">
      <c r="A3" s="60" t="s">
        <v>89</v>
      </c>
      <c r="B3" s="59"/>
      <c r="C3" s="59"/>
      <c r="D3" s="59"/>
    </row>
    <row r="4" spans="1:8" x14ac:dyDescent="0.2">
      <c r="A4" s="48" t="s">
        <v>2</v>
      </c>
      <c r="B4" s="29"/>
      <c r="C4" s="29"/>
    </row>
    <row r="5" spans="1:8" x14ac:dyDescent="0.2">
      <c r="A5" s="29"/>
      <c r="B5" s="29"/>
      <c r="C5" s="29"/>
    </row>
    <row r="6" spans="1:8" ht="24" customHeight="1" x14ac:dyDescent="0.2">
      <c r="A6" s="108" t="s">
        <v>3</v>
      </c>
      <c r="B6" s="108" t="s">
        <v>4</v>
      </c>
      <c r="C6" s="108" t="s">
        <v>5</v>
      </c>
      <c r="D6" s="108" t="s">
        <v>6</v>
      </c>
      <c r="E6" s="56"/>
    </row>
    <row r="7" spans="1:8" ht="15" customHeight="1" x14ac:dyDescent="0.2">
      <c r="A7" s="35" t="s">
        <v>17</v>
      </c>
      <c r="B7" s="58">
        <v>875.99064899999996</v>
      </c>
      <c r="C7" s="58">
        <v>1080.9929629999999</v>
      </c>
      <c r="D7" s="57">
        <f>B7-C7</f>
        <v>-205.00231399999996</v>
      </c>
      <c r="E7" s="56"/>
      <c r="F7" s="56"/>
      <c r="G7" s="38"/>
    </row>
    <row r="8" spans="1:8" ht="15" customHeight="1" x14ac:dyDescent="0.2">
      <c r="A8" s="35" t="s">
        <v>18</v>
      </c>
      <c r="B8" s="58">
        <v>29240.119696000002</v>
      </c>
      <c r="C8" s="91">
        <v>25506.357820000001</v>
      </c>
      <c r="D8" s="57">
        <f>B8-C8</f>
        <v>3733.7618760000005</v>
      </c>
      <c r="E8" s="56"/>
      <c r="F8" s="56"/>
      <c r="G8" s="38"/>
    </row>
    <row r="9" spans="1:8" ht="15" customHeight="1" x14ac:dyDescent="0.2">
      <c r="A9" s="35" t="s">
        <v>10</v>
      </c>
      <c r="B9" s="55" t="e">
        <f>#REF!+#REF!+#REF!</f>
        <v>#REF!</v>
      </c>
      <c r="C9" s="109" t="s">
        <v>71</v>
      </c>
      <c r="D9" s="109" t="s">
        <v>71</v>
      </c>
      <c r="E9" s="47"/>
      <c r="F9" s="52"/>
      <c r="G9" s="38"/>
      <c r="H9" s="38"/>
    </row>
    <row r="10" spans="1:8" ht="15" customHeight="1" x14ac:dyDescent="0.2">
      <c r="A10" s="54" t="s">
        <v>11</v>
      </c>
      <c r="B10" s="53" t="e">
        <f>SUM(B7:B9)</f>
        <v>#REF!</v>
      </c>
      <c r="C10" s="53">
        <v>26587.356663999999</v>
      </c>
      <c r="D10" s="53" t="e">
        <f>B10-C10</f>
        <v>#REF!</v>
      </c>
      <c r="E10" s="47"/>
      <c r="F10" s="49"/>
      <c r="G10" s="52"/>
      <c r="H10" s="38"/>
    </row>
    <row r="11" spans="1:8" ht="15" x14ac:dyDescent="0.25">
      <c r="A11" s="51" t="s">
        <v>19</v>
      </c>
      <c r="B11" s="50"/>
      <c r="C11" s="47"/>
      <c r="E11" s="47"/>
      <c r="F11" s="50"/>
    </row>
    <row r="12" spans="1:8" x14ac:dyDescent="0.2">
      <c r="A12" s="29"/>
      <c r="B12" s="47"/>
      <c r="C12" s="47"/>
      <c r="E12" s="47"/>
      <c r="F12" s="49"/>
    </row>
    <row r="13" spans="1:8" x14ac:dyDescent="0.2">
      <c r="A13" s="29"/>
      <c r="B13" s="29"/>
      <c r="C13" s="29"/>
      <c r="E13" s="47"/>
    </row>
    <row r="14" spans="1:8" x14ac:dyDescent="0.2">
      <c r="A14" s="48"/>
      <c r="B14" s="29"/>
      <c r="C14" s="29"/>
      <c r="E14" s="47"/>
    </row>
    <row r="15" spans="1:8" x14ac:dyDescent="0.2">
      <c r="A15" s="29"/>
      <c r="B15" s="29"/>
      <c r="C15" s="29"/>
    </row>
    <row r="16" spans="1:8" x14ac:dyDescent="0.2">
      <c r="A16" s="29"/>
      <c r="B16" s="29"/>
      <c r="C16" s="29"/>
    </row>
    <row r="17" spans="1:5" x14ac:dyDescent="0.2">
      <c r="A17" s="29"/>
      <c r="B17" s="29"/>
      <c r="C17" s="29"/>
    </row>
    <row r="19" spans="1:5" x14ac:dyDescent="0.2">
      <c r="A19" s="46"/>
      <c r="B19" s="46"/>
    </row>
    <row r="20" spans="1:5" x14ac:dyDescent="0.2">
      <c r="A20" s="44"/>
      <c r="B20" s="45"/>
    </row>
    <row r="21" spans="1:5" x14ac:dyDescent="0.2">
      <c r="A21" s="44"/>
      <c r="B21" s="45"/>
    </row>
    <row r="22" spans="1:5" x14ac:dyDescent="0.2">
      <c r="A22" s="44"/>
      <c r="B22" s="43"/>
    </row>
    <row r="23" spans="1:5" x14ac:dyDescent="0.2">
      <c r="A23" s="42"/>
      <c r="B23" s="41"/>
    </row>
    <row r="28" spans="1:5" x14ac:dyDescent="0.2">
      <c r="A28" s="40"/>
      <c r="B28" s="40"/>
      <c r="C28" s="40"/>
      <c r="D28" s="39"/>
    </row>
    <row r="30" spans="1:5" x14ac:dyDescent="0.2">
      <c r="E30" s="38"/>
    </row>
    <row r="34" spans="1:2" x14ac:dyDescent="0.2">
      <c r="A34" s="37" t="s">
        <v>3</v>
      </c>
      <c r="B34" s="37" t="s">
        <v>5</v>
      </c>
    </row>
    <row r="35" spans="1:2" x14ac:dyDescent="0.2">
      <c r="A35" s="35" t="s">
        <v>18</v>
      </c>
      <c r="B35" s="36">
        <v>11080.34562091</v>
      </c>
    </row>
    <row r="36" spans="1:2" x14ac:dyDescent="0.2">
      <c r="A36" s="35" t="s">
        <v>17</v>
      </c>
      <c r="B36" s="36">
        <v>809.29987821000009</v>
      </c>
    </row>
    <row r="37" spans="1:2" x14ac:dyDescent="0.2">
      <c r="A37" s="35" t="s">
        <v>10</v>
      </c>
      <c r="B37" s="34">
        <v>7.0593600000000006E-2</v>
      </c>
    </row>
    <row r="38" spans="1:2" x14ac:dyDescent="0.2">
      <c r="A38" s="33" t="s">
        <v>11</v>
      </c>
      <c r="B38" s="32">
        <v>11889.716092719998</v>
      </c>
    </row>
    <row r="50" spans="1:3" x14ac:dyDescent="0.2">
      <c r="A50" s="29"/>
      <c r="B50" s="29"/>
      <c r="C50" s="29"/>
    </row>
    <row r="51" spans="1:3" x14ac:dyDescent="0.2">
      <c r="A51" s="31" t="s">
        <v>13</v>
      </c>
      <c r="B51" s="29"/>
      <c r="C51" s="29"/>
    </row>
    <row r="52" spans="1:3" x14ac:dyDescent="0.2">
      <c r="A52" s="29"/>
      <c r="B52" s="29"/>
      <c r="C52" s="29"/>
    </row>
    <row r="53" spans="1:3" x14ac:dyDescent="0.2">
      <c r="A53" s="29"/>
      <c r="B53" s="29"/>
      <c r="C53" s="29"/>
    </row>
    <row r="54" spans="1:3" x14ac:dyDescent="0.2">
      <c r="A54" s="29"/>
      <c r="B54" s="29"/>
      <c r="C54" s="29"/>
    </row>
    <row r="55" spans="1:3" x14ac:dyDescent="0.2">
      <c r="A55" s="29"/>
      <c r="B55" s="29"/>
      <c r="C55" s="29"/>
    </row>
    <row r="56" spans="1:3" x14ac:dyDescent="0.2">
      <c r="A56" s="29"/>
      <c r="B56" s="29"/>
      <c r="C56" s="29"/>
    </row>
    <row r="57" spans="1:3" x14ac:dyDescent="0.2">
      <c r="A57" s="29"/>
      <c r="B57" s="29"/>
      <c r="C57" s="29"/>
    </row>
    <row r="58" spans="1:3" x14ac:dyDescent="0.2">
      <c r="A58" s="29"/>
      <c r="B58" s="29"/>
      <c r="C58" s="29"/>
    </row>
    <row r="59" spans="1:3" x14ac:dyDescent="0.2">
      <c r="A59" s="29"/>
      <c r="B59" s="29"/>
      <c r="C59" s="29"/>
    </row>
    <row r="60" spans="1:3" x14ac:dyDescent="0.2">
      <c r="A60" s="29"/>
      <c r="B60" s="29"/>
      <c r="C60" s="29"/>
    </row>
    <row r="61" spans="1:3" x14ac:dyDescent="0.2">
      <c r="A61" s="29"/>
      <c r="B61" s="29"/>
      <c r="C61" s="29"/>
    </row>
    <row r="62" spans="1:3" x14ac:dyDescent="0.2">
      <c r="A62" s="29"/>
      <c r="B62" s="29"/>
      <c r="C62" s="29"/>
    </row>
    <row r="63" spans="1:3" x14ac:dyDescent="0.2">
      <c r="A63" s="29"/>
      <c r="B63" s="29"/>
      <c r="C63" s="29"/>
    </row>
    <row r="64" spans="1:3" x14ac:dyDescent="0.2">
      <c r="A64" s="29"/>
      <c r="B64" s="29"/>
      <c r="C64" s="29"/>
    </row>
    <row r="65" spans="1:3" x14ac:dyDescent="0.2">
      <c r="A65" s="29"/>
      <c r="B65" s="29"/>
      <c r="C65" s="29"/>
    </row>
    <row r="66" spans="1:3" x14ac:dyDescent="0.2">
      <c r="A66" s="29"/>
      <c r="B66" s="29"/>
      <c r="C66" s="29"/>
    </row>
    <row r="67" spans="1:3" x14ac:dyDescent="0.2">
      <c r="A67" s="29"/>
      <c r="B67" s="29"/>
      <c r="C67" s="29"/>
    </row>
    <row r="68" spans="1:3" x14ac:dyDescent="0.2">
      <c r="A68" s="29"/>
      <c r="B68" s="29"/>
      <c r="C68" s="29"/>
    </row>
    <row r="69" spans="1:3" x14ac:dyDescent="0.2">
      <c r="A69" s="29"/>
      <c r="B69" s="29"/>
      <c r="C69" s="29"/>
    </row>
    <row r="70" spans="1:3" x14ac:dyDescent="0.2">
      <c r="A70" s="29"/>
      <c r="B70" s="29"/>
      <c r="C70" s="29"/>
    </row>
    <row r="71" spans="1:3" x14ac:dyDescent="0.2">
      <c r="A71" s="29"/>
      <c r="B71" s="29"/>
      <c r="C71" s="29"/>
    </row>
    <row r="72" spans="1:3" x14ac:dyDescent="0.2">
      <c r="A72" s="29"/>
      <c r="B72" s="29"/>
      <c r="C72" s="29"/>
    </row>
  </sheetData>
  <printOptions horizontalCentered="1"/>
  <pageMargins left="0.59055118110236227" right="0.59055118110236227" top="0.59055118110236227" bottom="0.59055118110236227" header="0.19685039370078741" footer="0.59055118110236227"/>
  <pageSetup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3"/>
  <sheetViews>
    <sheetView zoomScaleNormal="100" workbookViewId="0">
      <selection activeCell="N18" sqref="N18"/>
    </sheetView>
  </sheetViews>
  <sheetFormatPr baseColWidth="10" defaultRowHeight="12.75" x14ac:dyDescent="0.2"/>
  <cols>
    <col min="1" max="1" width="31.28515625" style="3" customWidth="1"/>
    <col min="2" max="2" width="16.7109375" style="3" customWidth="1"/>
    <col min="3" max="3" width="17.5703125" style="3" customWidth="1"/>
    <col min="4" max="4" width="19.85546875" style="3" customWidth="1"/>
    <col min="5" max="5" width="0" style="3" hidden="1" customWidth="1"/>
    <col min="6" max="256" width="11.42578125" style="3"/>
    <col min="257" max="257" width="31.28515625" style="3" customWidth="1"/>
    <col min="258" max="258" width="16.7109375" style="3" customWidth="1"/>
    <col min="259" max="259" width="17.5703125" style="3" customWidth="1"/>
    <col min="260" max="260" width="19.85546875" style="3" customWidth="1"/>
    <col min="261" max="261" width="0" style="3" hidden="1" customWidth="1"/>
    <col min="262" max="512" width="11.42578125" style="3"/>
    <col min="513" max="513" width="31.28515625" style="3" customWidth="1"/>
    <col min="514" max="514" width="16.7109375" style="3" customWidth="1"/>
    <col min="515" max="515" width="17.5703125" style="3" customWidth="1"/>
    <col min="516" max="516" width="19.85546875" style="3" customWidth="1"/>
    <col min="517" max="517" width="0" style="3" hidden="1" customWidth="1"/>
    <col min="518" max="768" width="11.42578125" style="3"/>
    <col min="769" max="769" width="31.28515625" style="3" customWidth="1"/>
    <col min="770" max="770" width="16.7109375" style="3" customWidth="1"/>
    <col min="771" max="771" width="17.5703125" style="3" customWidth="1"/>
    <col min="772" max="772" width="19.85546875" style="3" customWidth="1"/>
    <col min="773" max="773" width="0" style="3" hidden="1" customWidth="1"/>
    <col min="774" max="1024" width="11.42578125" style="3"/>
    <col min="1025" max="1025" width="31.28515625" style="3" customWidth="1"/>
    <col min="1026" max="1026" width="16.7109375" style="3" customWidth="1"/>
    <col min="1027" max="1027" width="17.5703125" style="3" customWidth="1"/>
    <col min="1028" max="1028" width="19.85546875" style="3" customWidth="1"/>
    <col min="1029" max="1029" width="0" style="3" hidden="1" customWidth="1"/>
    <col min="1030" max="1280" width="11.42578125" style="3"/>
    <col min="1281" max="1281" width="31.28515625" style="3" customWidth="1"/>
    <col min="1282" max="1282" width="16.7109375" style="3" customWidth="1"/>
    <col min="1283" max="1283" width="17.5703125" style="3" customWidth="1"/>
    <col min="1284" max="1284" width="19.85546875" style="3" customWidth="1"/>
    <col min="1285" max="1285" width="0" style="3" hidden="1" customWidth="1"/>
    <col min="1286" max="1536" width="11.42578125" style="3"/>
    <col min="1537" max="1537" width="31.28515625" style="3" customWidth="1"/>
    <col min="1538" max="1538" width="16.7109375" style="3" customWidth="1"/>
    <col min="1539" max="1539" width="17.5703125" style="3" customWidth="1"/>
    <col min="1540" max="1540" width="19.85546875" style="3" customWidth="1"/>
    <col min="1541" max="1541" width="0" style="3" hidden="1" customWidth="1"/>
    <col min="1542" max="1792" width="11.42578125" style="3"/>
    <col min="1793" max="1793" width="31.28515625" style="3" customWidth="1"/>
    <col min="1794" max="1794" width="16.7109375" style="3" customWidth="1"/>
    <col min="1795" max="1795" width="17.5703125" style="3" customWidth="1"/>
    <col min="1796" max="1796" width="19.85546875" style="3" customWidth="1"/>
    <col min="1797" max="1797" width="0" style="3" hidden="1" customWidth="1"/>
    <col min="1798" max="2048" width="11.42578125" style="3"/>
    <col min="2049" max="2049" width="31.28515625" style="3" customWidth="1"/>
    <col min="2050" max="2050" width="16.7109375" style="3" customWidth="1"/>
    <col min="2051" max="2051" width="17.5703125" style="3" customWidth="1"/>
    <col min="2052" max="2052" width="19.85546875" style="3" customWidth="1"/>
    <col min="2053" max="2053" width="0" style="3" hidden="1" customWidth="1"/>
    <col min="2054" max="2304" width="11.42578125" style="3"/>
    <col min="2305" max="2305" width="31.28515625" style="3" customWidth="1"/>
    <col min="2306" max="2306" width="16.7109375" style="3" customWidth="1"/>
    <col min="2307" max="2307" width="17.5703125" style="3" customWidth="1"/>
    <col min="2308" max="2308" width="19.85546875" style="3" customWidth="1"/>
    <col min="2309" max="2309" width="0" style="3" hidden="1" customWidth="1"/>
    <col min="2310" max="2560" width="11.42578125" style="3"/>
    <col min="2561" max="2561" width="31.28515625" style="3" customWidth="1"/>
    <col min="2562" max="2562" width="16.7109375" style="3" customWidth="1"/>
    <col min="2563" max="2563" width="17.5703125" style="3" customWidth="1"/>
    <col min="2564" max="2564" width="19.85546875" style="3" customWidth="1"/>
    <col min="2565" max="2565" width="0" style="3" hidden="1" customWidth="1"/>
    <col min="2566" max="2816" width="11.42578125" style="3"/>
    <col min="2817" max="2817" width="31.28515625" style="3" customWidth="1"/>
    <col min="2818" max="2818" width="16.7109375" style="3" customWidth="1"/>
    <col min="2819" max="2819" width="17.5703125" style="3" customWidth="1"/>
    <col min="2820" max="2820" width="19.85546875" style="3" customWidth="1"/>
    <col min="2821" max="2821" width="0" style="3" hidden="1" customWidth="1"/>
    <col min="2822" max="3072" width="11.42578125" style="3"/>
    <col min="3073" max="3073" width="31.28515625" style="3" customWidth="1"/>
    <col min="3074" max="3074" width="16.7109375" style="3" customWidth="1"/>
    <col min="3075" max="3075" width="17.5703125" style="3" customWidth="1"/>
    <col min="3076" max="3076" width="19.85546875" style="3" customWidth="1"/>
    <col min="3077" max="3077" width="0" style="3" hidden="1" customWidth="1"/>
    <col min="3078" max="3328" width="11.42578125" style="3"/>
    <col min="3329" max="3329" width="31.28515625" style="3" customWidth="1"/>
    <col min="3330" max="3330" width="16.7109375" style="3" customWidth="1"/>
    <col min="3331" max="3331" width="17.5703125" style="3" customWidth="1"/>
    <col min="3332" max="3332" width="19.85546875" style="3" customWidth="1"/>
    <col min="3333" max="3333" width="0" style="3" hidden="1" customWidth="1"/>
    <col min="3334" max="3584" width="11.42578125" style="3"/>
    <col min="3585" max="3585" width="31.28515625" style="3" customWidth="1"/>
    <col min="3586" max="3586" width="16.7109375" style="3" customWidth="1"/>
    <col min="3587" max="3587" width="17.5703125" style="3" customWidth="1"/>
    <col min="3588" max="3588" width="19.85546875" style="3" customWidth="1"/>
    <col min="3589" max="3589" width="0" style="3" hidden="1" customWidth="1"/>
    <col min="3590" max="3840" width="11.42578125" style="3"/>
    <col min="3841" max="3841" width="31.28515625" style="3" customWidth="1"/>
    <col min="3842" max="3842" width="16.7109375" style="3" customWidth="1"/>
    <col min="3843" max="3843" width="17.5703125" style="3" customWidth="1"/>
    <col min="3844" max="3844" width="19.85546875" style="3" customWidth="1"/>
    <col min="3845" max="3845" width="0" style="3" hidden="1" customWidth="1"/>
    <col min="3846" max="4096" width="11.42578125" style="3"/>
    <col min="4097" max="4097" width="31.28515625" style="3" customWidth="1"/>
    <col min="4098" max="4098" width="16.7109375" style="3" customWidth="1"/>
    <col min="4099" max="4099" width="17.5703125" style="3" customWidth="1"/>
    <col min="4100" max="4100" width="19.85546875" style="3" customWidth="1"/>
    <col min="4101" max="4101" width="0" style="3" hidden="1" customWidth="1"/>
    <col min="4102" max="4352" width="11.42578125" style="3"/>
    <col min="4353" max="4353" width="31.28515625" style="3" customWidth="1"/>
    <col min="4354" max="4354" width="16.7109375" style="3" customWidth="1"/>
    <col min="4355" max="4355" width="17.5703125" style="3" customWidth="1"/>
    <col min="4356" max="4356" width="19.85546875" style="3" customWidth="1"/>
    <col min="4357" max="4357" width="0" style="3" hidden="1" customWidth="1"/>
    <col min="4358" max="4608" width="11.42578125" style="3"/>
    <col min="4609" max="4609" width="31.28515625" style="3" customWidth="1"/>
    <col min="4610" max="4610" width="16.7109375" style="3" customWidth="1"/>
    <col min="4611" max="4611" width="17.5703125" style="3" customWidth="1"/>
    <col min="4612" max="4612" width="19.85546875" style="3" customWidth="1"/>
    <col min="4613" max="4613" width="0" style="3" hidden="1" customWidth="1"/>
    <col min="4614" max="4864" width="11.42578125" style="3"/>
    <col min="4865" max="4865" width="31.28515625" style="3" customWidth="1"/>
    <col min="4866" max="4866" width="16.7109375" style="3" customWidth="1"/>
    <col min="4867" max="4867" width="17.5703125" style="3" customWidth="1"/>
    <col min="4868" max="4868" width="19.85546875" style="3" customWidth="1"/>
    <col min="4869" max="4869" width="0" style="3" hidden="1" customWidth="1"/>
    <col min="4870" max="5120" width="11.42578125" style="3"/>
    <col min="5121" max="5121" width="31.28515625" style="3" customWidth="1"/>
    <col min="5122" max="5122" width="16.7109375" style="3" customWidth="1"/>
    <col min="5123" max="5123" width="17.5703125" style="3" customWidth="1"/>
    <col min="5124" max="5124" width="19.85546875" style="3" customWidth="1"/>
    <col min="5125" max="5125" width="0" style="3" hidden="1" customWidth="1"/>
    <col min="5126" max="5376" width="11.42578125" style="3"/>
    <col min="5377" max="5377" width="31.28515625" style="3" customWidth="1"/>
    <col min="5378" max="5378" width="16.7109375" style="3" customWidth="1"/>
    <col min="5379" max="5379" width="17.5703125" style="3" customWidth="1"/>
    <col min="5380" max="5380" width="19.85546875" style="3" customWidth="1"/>
    <col min="5381" max="5381" width="0" style="3" hidden="1" customWidth="1"/>
    <col min="5382" max="5632" width="11.42578125" style="3"/>
    <col min="5633" max="5633" width="31.28515625" style="3" customWidth="1"/>
    <col min="5634" max="5634" width="16.7109375" style="3" customWidth="1"/>
    <col min="5635" max="5635" width="17.5703125" style="3" customWidth="1"/>
    <col min="5636" max="5636" width="19.85546875" style="3" customWidth="1"/>
    <col min="5637" max="5637" width="0" style="3" hidden="1" customWidth="1"/>
    <col min="5638" max="5888" width="11.42578125" style="3"/>
    <col min="5889" max="5889" width="31.28515625" style="3" customWidth="1"/>
    <col min="5890" max="5890" width="16.7109375" style="3" customWidth="1"/>
    <col min="5891" max="5891" width="17.5703125" style="3" customWidth="1"/>
    <col min="5892" max="5892" width="19.85546875" style="3" customWidth="1"/>
    <col min="5893" max="5893" width="0" style="3" hidden="1" customWidth="1"/>
    <col min="5894" max="6144" width="11.42578125" style="3"/>
    <col min="6145" max="6145" width="31.28515625" style="3" customWidth="1"/>
    <col min="6146" max="6146" width="16.7109375" style="3" customWidth="1"/>
    <col min="6147" max="6147" width="17.5703125" style="3" customWidth="1"/>
    <col min="6148" max="6148" width="19.85546875" style="3" customWidth="1"/>
    <col min="6149" max="6149" width="0" style="3" hidden="1" customWidth="1"/>
    <col min="6150" max="6400" width="11.42578125" style="3"/>
    <col min="6401" max="6401" width="31.28515625" style="3" customWidth="1"/>
    <col min="6402" max="6402" width="16.7109375" style="3" customWidth="1"/>
    <col min="6403" max="6403" width="17.5703125" style="3" customWidth="1"/>
    <col min="6404" max="6404" width="19.85546875" style="3" customWidth="1"/>
    <col min="6405" max="6405" width="0" style="3" hidden="1" customWidth="1"/>
    <col min="6406" max="6656" width="11.42578125" style="3"/>
    <col min="6657" max="6657" width="31.28515625" style="3" customWidth="1"/>
    <col min="6658" max="6658" width="16.7109375" style="3" customWidth="1"/>
    <col min="6659" max="6659" width="17.5703125" style="3" customWidth="1"/>
    <col min="6660" max="6660" width="19.85546875" style="3" customWidth="1"/>
    <col min="6661" max="6661" width="0" style="3" hidden="1" customWidth="1"/>
    <col min="6662" max="6912" width="11.42578125" style="3"/>
    <col min="6913" max="6913" width="31.28515625" style="3" customWidth="1"/>
    <col min="6914" max="6914" width="16.7109375" style="3" customWidth="1"/>
    <col min="6915" max="6915" width="17.5703125" style="3" customWidth="1"/>
    <col min="6916" max="6916" width="19.85546875" style="3" customWidth="1"/>
    <col min="6917" max="6917" width="0" style="3" hidden="1" customWidth="1"/>
    <col min="6918" max="7168" width="11.42578125" style="3"/>
    <col min="7169" max="7169" width="31.28515625" style="3" customWidth="1"/>
    <col min="7170" max="7170" width="16.7109375" style="3" customWidth="1"/>
    <col min="7171" max="7171" width="17.5703125" style="3" customWidth="1"/>
    <col min="7172" max="7172" width="19.85546875" style="3" customWidth="1"/>
    <col min="7173" max="7173" width="0" style="3" hidden="1" customWidth="1"/>
    <col min="7174" max="7424" width="11.42578125" style="3"/>
    <col min="7425" max="7425" width="31.28515625" style="3" customWidth="1"/>
    <col min="7426" max="7426" width="16.7109375" style="3" customWidth="1"/>
    <col min="7427" max="7427" width="17.5703125" style="3" customWidth="1"/>
    <col min="7428" max="7428" width="19.85546875" style="3" customWidth="1"/>
    <col min="7429" max="7429" width="0" style="3" hidden="1" customWidth="1"/>
    <col min="7430" max="7680" width="11.42578125" style="3"/>
    <col min="7681" max="7681" width="31.28515625" style="3" customWidth="1"/>
    <col min="7682" max="7682" width="16.7109375" style="3" customWidth="1"/>
    <col min="7683" max="7683" width="17.5703125" style="3" customWidth="1"/>
    <col min="7684" max="7684" width="19.85546875" style="3" customWidth="1"/>
    <col min="7685" max="7685" width="0" style="3" hidden="1" customWidth="1"/>
    <col min="7686" max="7936" width="11.42578125" style="3"/>
    <col min="7937" max="7937" width="31.28515625" style="3" customWidth="1"/>
    <col min="7938" max="7938" width="16.7109375" style="3" customWidth="1"/>
    <col min="7939" max="7939" width="17.5703125" style="3" customWidth="1"/>
    <col min="7940" max="7940" width="19.85546875" style="3" customWidth="1"/>
    <col min="7941" max="7941" width="0" style="3" hidden="1" customWidth="1"/>
    <col min="7942" max="8192" width="11.42578125" style="3"/>
    <col min="8193" max="8193" width="31.28515625" style="3" customWidth="1"/>
    <col min="8194" max="8194" width="16.7109375" style="3" customWidth="1"/>
    <col min="8195" max="8195" width="17.5703125" style="3" customWidth="1"/>
    <col min="8196" max="8196" width="19.85546875" style="3" customWidth="1"/>
    <col min="8197" max="8197" width="0" style="3" hidden="1" customWidth="1"/>
    <col min="8198" max="8448" width="11.42578125" style="3"/>
    <col min="8449" max="8449" width="31.28515625" style="3" customWidth="1"/>
    <col min="8450" max="8450" width="16.7109375" style="3" customWidth="1"/>
    <col min="8451" max="8451" width="17.5703125" style="3" customWidth="1"/>
    <col min="8452" max="8452" width="19.85546875" style="3" customWidth="1"/>
    <col min="8453" max="8453" width="0" style="3" hidden="1" customWidth="1"/>
    <col min="8454" max="8704" width="11.42578125" style="3"/>
    <col min="8705" max="8705" width="31.28515625" style="3" customWidth="1"/>
    <col min="8706" max="8706" width="16.7109375" style="3" customWidth="1"/>
    <col min="8707" max="8707" width="17.5703125" style="3" customWidth="1"/>
    <col min="8708" max="8708" width="19.85546875" style="3" customWidth="1"/>
    <col min="8709" max="8709" width="0" style="3" hidden="1" customWidth="1"/>
    <col min="8710" max="8960" width="11.42578125" style="3"/>
    <col min="8961" max="8961" width="31.28515625" style="3" customWidth="1"/>
    <col min="8962" max="8962" width="16.7109375" style="3" customWidth="1"/>
    <col min="8963" max="8963" width="17.5703125" style="3" customWidth="1"/>
    <col min="8964" max="8964" width="19.85546875" style="3" customWidth="1"/>
    <col min="8965" max="8965" width="0" style="3" hidden="1" customWidth="1"/>
    <col min="8966" max="9216" width="11.42578125" style="3"/>
    <col min="9217" max="9217" width="31.28515625" style="3" customWidth="1"/>
    <col min="9218" max="9218" width="16.7109375" style="3" customWidth="1"/>
    <col min="9219" max="9219" width="17.5703125" style="3" customWidth="1"/>
    <col min="9220" max="9220" width="19.85546875" style="3" customWidth="1"/>
    <col min="9221" max="9221" width="0" style="3" hidden="1" customWidth="1"/>
    <col min="9222" max="9472" width="11.42578125" style="3"/>
    <col min="9473" max="9473" width="31.28515625" style="3" customWidth="1"/>
    <col min="9474" max="9474" width="16.7109375" style="3" customWidth="1"/>
    <col min="9475" max="9475" width="17.5703125" style="3" customWidth="1"/>
    <col min="9476" max="9476" width="19.85546875" style="3" customWidth="1"/>
    <col min="9477" max="9477" width="0" style="3" hidden="1" customWidth="1"/>
    <col min="9478" max="9728" width="11.42578125" style="3"/>
    <col min="9729" max="9729" width="31.28515625" style="3" customWidth="1"/>
    <col min="9730" max="9730" width="16.7109375" style="3" customWidth="1"/>
    <col min="9731" max="9731" width="17.5703125" style="3" customWidth="1"/>
    <col min="9732" max="9732" width="19.85546875" style="3" customWidth="1"/>
    <col min="9733" max="9733" width="0" style="3" hidden="1" customWidth="1"/>
    <col min="9734" max="9984" width="11.42578125" style="3"/>
    <col min="9985" max="9985" width="31.28515625" style="3" customWidth="1"/>
    <col min="9986" max="9986" width="16.7109375" style="3" customWidth="1"/>
    <col min="9987" max="9987" width="17.5703125" style="3" customWidth="1"/>
    <col min="9988" max="9988" width="19.85546875" style="3" customWidth="1"/>
    <col min="9989" max="9989" width="0" style="3" hidden="1" customWidth="1"/>
    <col min="9990" max="10240" width="11.42578125" style="3"/>
    <col min="10241" max="10241" width="31.28515625" style="3" customWidth="1"/>
    <col min="10242" max="10242" width="16.7109375" style="3" customWidth="1"/>
    <col min="10243" max="10243" width="17.5703125" style="3" customWidth="1"/>
    <col min="10244" max="10244" width="19.85546875" style="3" customWidth="1"/>
    <col min="10245" max="10245" width="0" style="3" hidden="1" customWidth="1"/>
    <col min="10246" max="10496" width="11.42578125" style="3"/>
    <col min="10497" max="10497" width="31.28515625" style="3" customWidth="1"/>
    <col min="10498" max="10498" width="16.7109375" style="3" customWidth="1"/>
    <col min="10499" max="10499" width="17.5703125" style="3" customWidth="1"/>
    <col min="10500" max="10500" width="19.85546875" style="3" customWidth="1"/>
    <col min="10501" max="10501" width="0" style="3" hidden="1" customWidth="1"/>
    <col min="10502" max="10752" width="11.42578125" style="3"/>
    <col min="10753" max="10753" width="31.28515625" style="3" customWidth="1"/>
    <col min="10754" max="10754" width="16.7109375" style="3" customWidth="1"/>
    <col min="10755" max="10755" width="17.5703125" style="3" customWidth="1"/>
    <col min="10756" max="10756" width="19.85546875" style="3" customWidth="1"/>
    <col min="10757" max="10757" width="0" style="3" hidden="1" customWidth="1"/>
    <col min="10758" max="11008" width="11.42578125" style="3"/>
    <col min="11009" max="11009" width="31.28515625" style="3" customWidth="1"/>
    <col min="11010" max="11010" width="16.7109375" style="3" customWidth="1"/>
    <col min="11011" max="11011" width="17.5703125" style="3" customWidth="1"/>
    <col min="11012" max="11012" width="19.85546875" style="3" customWidth="1"/>
    <col min="11013" max="11013" width="0" style="3" hidden="1" customWidth="1"/>
    <col min="11014" max="11264" width="11.42578125" style="3"/>
    <col min="11265" max="11265" width="31.28515625" style="3" customWidth="1"/>
    <col min="11266" max="11266" width="16.7109375" style="3" customWidth="1"/>
    <col min="11267" max="11267" width="17.5703125" style="3" customWidth="1"/>
    <col min="11268" max="11268" width="19.85546875" style="3" customWidth="1"/>
    <col min="11269" max="11269" width="0" style="3" hidden="1" customWidth="1"/>
    <col min="11270" max="11520" width="11.42578125" style="3"/>
    <col min="11521" max="11521" width="31.28515625" style="3" customWidth="1"/>
    <col min="11522" max="11522" width="16.7109375" style="3" customWidth="1"/>
    <col min="11523" max="11523" width="17.5703125" style="3" customWidth="1"/>
    <col min="11524" max="11524" width="19.85546875" style="3" customWidth="1"/>
    <col min="11525" max="11525" width="0" style="3" hidden="1" customWidth="1"/>
    <col min="11526" max="11776" width="11.42578125" style="3"/>
    <col min="11777" max="11777" width="31.28515625" style="3" customWidth="1"/>
    <col min="11778" max="11778" width="16.7109375" style="3" customWidth="1"/>
    <col min="11779" max="11779" width="17.5703125" style="3" customWidth="1"/>
    <col min="11780" max="11780" width="19.85546875" style="3" customWidth="1"/>
    <col min="11781" max="11781" width="0" style="3" hidden="1" customWidth="1"/>
    <col min="11782" max="12032" width="11.42578125" style="3"/>
    <col min="12033" max="12033" width="31.28515625" style="3" customWidth="1"/>
    <col min="12034" max="12034" width="16.7109375" style="3" customWidth="1"/>
    <col min="12035" max="12035" width="17.5703125" style="3" customWidth="1"/>
    <col min="12036" max="12036" width="19.85546875" style="3" customWidth="1"/>
    <col min="12037" max="12037" width="0" style="3" hidden="1" customWidth="1"/>
    <col min="12038" max="12288" width="11.42578125" style="3"/>
    <col min="12289" max="12289" width="31.28515625" style="3" customWidth="1"/>
    <col min="12290" max="12290" width="16.7109375" style="3" customWidth="1"/>
    <col min="12291" max="12291" width="17.5703125" style="3" customWidth="1"/>
    <col min="12292" max="12292" width="19.85546875" style="3" customWidth="1"/>
    <col min="12293" max="12293" width="0" style="3" hidden="1" customWidth="1"/>
    <col min="12294" max="12544" width="11.42578125" style="3"/>
    <col min="12545" max="12545" width="31.28515625" style="3" customWidth="1"/>
    <col min="12546" max="12546" width="16.7109375" style="3" customWidth="1"/>
    <col min="12547" max="12547" width="17.5703125" style="3" customWidth="1"/>
    <col min="12548" max="12548" width="19.85546875" style="3" customWidth="1"/>
    <col min="12549" max="12549" width="0" style="3" hidden="1" customWidth="1"/>
    <col min="12550" max="12800" width="11.42578125" style="3"/>
    <col min="12801" max="12801" width="31.28515625" style="3" customWidth="1"/>
    <col min="12802" max="12802" width="16.7109375" style="3" customWidth="1"/>
    <col min="12803" max="12803" width="17.5703125" style="3" customWidth="1"/>
    <col min="12804" max="12804" width="19.85546875" style="3" customWidth="1"/>
    <col min="12805" max="12805" width="0" style="3" hidden="1" customWidth="1"/>
    <col min="12806" max="13056" width="11.42578125" style="3"/>
    <col min="13057" max="13057" width="31.28515625" style="3" customWidth="1"/>
    <col min="13058" max="13058" width="16.7109375" style="3" customWidth="1"/>
    <col min="13059" max="13059" width="17.5703125" style="3" customWidth="1"/>
    <col min="13060" max="13060" width="19.85546875" style="3" customWidth="1"/>
    <col min="13061" max="13061" width="0" style="3" hidden="1" customWidth="1"/>
    <col min="13062" max="13312" width="11.42578125" style="3"/>
    <col min="13313" max="13313" width="31.28515625" style="3" customWidth="1"/>
    <col min="13314" max="13314" width="16.7109375" style="3" customWidth="1"/>
    <col min="13315" max="13315" width="17.5703125" style="3" customWidth="1"/>
    <col min="13316" max="13316" width="19.85546875" style="3" customWidth="1"/>
    <col min="13317" max="13317" width="0" style="3" hidden="1" customWidth="1"/>
    <col min="13318" max="13568" width="11.42578125" style="3"/>
    <col min="13569" max="13569" width="31.28515625" style="3" customWidth="1"/>
    <col min="13570" max="13570" width="16.7109375" style="3" customWidth="1"/>
    <col min="13571" max="13571" width="17.5703125" style="3" customWidth="1"/>
    <col min="13572" max="13572" width="19.85546875" style="3" customWidth="1"/>
    <col min="13573" max="13573" width="0" style="3" hidden="1" customWidth="1"/>
    <col min="13574" max="13824" width="11.42578125" style="3"/>
    <col min="13825" max="13825" width="31.28515625" style="3" customWidth="1"/>
    <col min="13826" max="13826" width="16.7109375" style="3" customWidth="1"/>
    <col min="13827" max="13827" width="17.5703125" style="3" customWidth="1"/>
    <col min="13828" max="13828" width="19.85546875" style="3" customWidth="1"/>
    <col min="13829" max="13829" width="0" style="3" hidden="1" customWidth="1"/>
    <col min="13830" max="14080" width="11.42578125" style="3"/>
    <col min="14081" max="14081" width="31.28515625" style="3" customWidth="1"/>
    <col min="14082" max="14082" width="16.7109375" style="3" customWidth="1"/>
    <col min="14083" max="14083" width="17.5703125" style="3" customWidth="1"/>
    <col min="14084" max="14084" width="19.85546875" style="3" customWidth="1"/>
    <col min="14085" max="14085" width="0" style="3" hidden="1" customWidth="1"/>
    <col min="14086" max="14336" width="11.42578125" style="3"/>
    <col min="14337" max="14337" width="31.28515625" style="3" customWidth="1"/>
    <col min="14338" max="14338" width="16.7109375" style="3" customWidth="1"/>
    <col min="14339" max="14339" width="17.5703125" style="3" customWidth="1"/>
    <col min="14340" max="14340" width="19.85546875" style="3" customWidth="1"/>
    <col min="14341" max="14341" width="0" style="3" hidden="1" customWidth="1"/>
    <col min="14342" max="14592" width="11.42578125" style="3"/>
    <col min="14593" max="14593" width="31.28515625" style="3" customWidth="1"/>
    <col min="14594" max="14594" width="16.7109375" style="3" customWidth="1"/>
    <col min="14595" max="14595" width="17.5703125" style="3" customWidth="1"/>
    <col min="14596" max="14596" width="19.85546875" style="3" customWidth="1"/>
    <col min="14597" max="14597" width="0" style="3" hidden="1" customWidth="1"/>
    <col min="14598" max="14848" width="11.42578125" style="3"/>
    <col min="14849" max="14849" width="31.28515625" style="3" customWidth="1"/>
    <col min="14850" max="14850" width="16.7109375" style="3" customWidth="1"/>
    <col min="14851" max="14851" width="17.5703125" style="3" customWidth="1"/>
    <col min="14852" max="14852" width="19.85546875" style="3" customWidth="1"/>
    <col min="14853" max="14853" width="0" style="3" hidden="1" customWidth="1"/>
    <col min="14854" max="15104" width="11.42578125" style="3"/>
    <col min="15105" max="15105" width="31.28515625" style="3" customWidth="1"/>
    <col min="15106" max="15106" width="16.7109375" style="3" customWidth="1"/>
    <col min="15107" max="15107" width="17.5703125" style="3" customWidth="1"/>
    <col min="15108" max="15108" width="19.85546875" style="3" customWidth="1"/>
    <col min="15109" max="15109" width="0" style="3" hidden="1" customWidth="1"/>
    <col min="15110" max="15360" width="11.42578125" style="3"/>
    <col min="15361" max="15361" width="31.28515625" style="3" customWidth="1"/>
    <col min="15362" max="15362" width="16.7109375" style="3" customWidth="1"/>
    <col min="15363" max="15363" width="17.5703125" style="3" customWidth="1"/>
    <col min="15364" max="15364" width="19.85546875" style="3" customWidth="1"/>
    <col min="15365" max="15365" width="0" style="3" hidden="1" customWidth="1"/>
    <col min="15366" max="15616" width="11.42578125" style="3"/>
    <col min="15617" max="15617" width="31.28515625" style="3" customWidth="1"/>
    <col min="15618" max="15618" width="16.7109375" style="3" customWidth="1"/>
    <col min="15619" max="15619" width="17.5703125" style="3" customWidth="1"/>
    <col min="15620" max="15620" width="19.85546875" style="3" customWidth="1"/>
    <col min="15621" max="15621" width="0" style="3" hidden="1" customWidth="1"/>
    <col min="15622" max="15872" width="11.42578125" style="3"/>
    <col min="15873" max="15873" width="31.28515625" style="3" customWidth="1"/>
    <col min="15874" max="15874" width="16.7109375" style="3" customWidth="1"/>
    <col min="15875" max="15875" width="17.5703125" style="3" customWidth="1"/>
    <col min="15876" max="15876" width="19.85546875" style="3" customWidth="1"/>
    <col min="15877" max="15877" width="0" style="3" hidden="1" customWidth="1"/>
    <col min="15878" max="16128" width="11.42578125" style="3"/>
    <col min="16129" max="16129" width="31.28515625" style="3" customWidth="1"/>
    <col min="16130" max="16130" width="16.7109375" style="3" customWidth="1"/>
    <col min="16131" max="16131" width="17.5703125" style="3" customWidth="1"/>
    <col min="16132" max="16132" width="19.85546875" style="3" customWidth="1"/>
    <col min="16133" max="16133" width="0" style="3" hidden="1" customWidth="1"/>
    <col min="16134" max="16384" width="11.42578125" style="3"/>
  </cols>
  <sheetData>
    <row r="1" spans="1:6" x14ac:dyDescent="0.2">
      <c r="A1" s="2" t="s">
        <v>21</v>
      </c>
      <c r="D1" s="29"/>
    </row>
    <row r="2" spans="1:6" x14ac:dyDescent="0.2">
      <c r="A2" s="2" t="s">
        <v>73</v>
      </c>
      <c r="D2" s="29"/>
    </row>
    <row r="3" spans="1:6" s="23" customFormat="1" x14ac:dyDescent="0.2">
      <c r="A3" s="4" t="s">
        <v>89</v>
      </c>
      <c r="D3" s="89"/>
    </row>
    <row r="4" spans="1:6" s="23" customFormat="1" x14ac:dyDescent="0.2">
      <c r="A4" s="48" t="s">
        <v>2</v>
      </c>
      <c r="B4" s="89"/>
      <c r="C4" s="89"/>
      <c r="D4" s="89"/>
    </row>
    <row r="5" spans="1:6" s="23" customFormat="1" x14ac:dyDescent="0.2">
      <c r="A5" s="89"/>
      <c r="B5" s="90"/>
      <c r="C5" s="89"/>
      <c r="D5" s="89"/>
    </row>
    <row r="6" spans="1:6" ht="23.25" customHeight="1" x14ac:dyDescent="0.2">
      <c r="A6" s="108" t="s">
        <v>3</v>
      </c>
      <c r="B6" s="108" t="s">
        <v>4</v>
      </c>
      <c r="C6" s="108" t="s">
        <v>5</v>
      </c>
      <c r="D6" s="108" t="s">
        <v>6</v>
      </c>
    </row>
    <row r="7" spans="1:6" ht="15" customHeight="1" x14ac:dyDescent="0.2">
      <c r="A7" s="35" t="s">
        <v>74</v>
      </c>
      <c r="B7" s="91">
        <v>18.459285000000001</v>
      </c>
      <c r="C7" s="91">
        <v>1.3462270000000001</v>
      </c>
      <c r="D7" s="57">
        <f>B7-C7</f>
        <v>17.113058000000002</v>
      </c>
    </row>
    <row r="8" spans="1:6" ht="15" customHeight="1" x14ac:dyDescent="0.2">
      <c r="A8" s="35" t="s">
        <v>75</v>
      </c>
      <c r="B8" s="91">
        <v>3.5539619999999998</v>
      </c>
      <c r="C8" s="91">
        <v>0.42407899999999998</v>
      </c>
      <c r="D8" s="92">
        <f t="shared" ref="D8:D16" si="0">B8-C8</f>
        <v>3.129883</v>
      </c>
      <c r="F8" s="93"/>
    </row>
    <row r="9" spans="1:6" ht="15" customHeight="1" x14ac:dyDescent="0.2">
      <c r="A9" s="35" t="s">
        <v>76</v>
      </c>
      <c r="B9" s="91">
        <v>3.0864379999999998</v>
      </c>
      <c r="C9" s="91">
        <v>41.659874000000002</v>
      </c>
      <c r="D9" s="94">
        <f t="shared" si="0"/>
        <v>-38.573436000000001</v>
      </c>
      <c r="E9" s="13"/>
    </row>
    <row r="10" spans="1:6" ht="15" customHeight="1" x14ac:dyDescent="0.2">
      <c r="A10" s="35" t="s">
        <v>77</v>
      </c>
      <c r="B10" s="91">
        <v>8.2509999999999997E-3</v>
      </c>
      <c r="C10" s="91">
        <v>15.821910000000001</v>
      </c>
      <c r="D10" s="94">
        <f t="shared" si="0"/>
        <v>-15.813659000000001</v>
      </c>
      <c r="F10" s="93"/>
    </row>
    <row r="11" spans="1:6" ht="15" customHeight="1" x14ac:dyDescent="0.2">
      <c r="A11" s="35" t="s">
        <v>78</v>
      </c>
      <c r="B11" s="91">
        <v>4.3890159999999998</v>
      </c>
      <c r="C11" s="91">
        <v>0.88203399999999998</v>
      </c>
      <c r="D11" s="92">
        <f t="shared" si="0"/>
        <v>3.5069819999999998</v>
      </c>
      <c r="F11" s="83"/>
    </row>
    <row r="12" spans="1:6" ht="15" customHeight="1" x14ac:dyDescent="0.2">
      <c r="A12" s="35" t="s">
        <v>79</v>
      </c>
      <c r="B12" s="91">
        <v>63.288032999999999</v>
      </c>
      <c r="C12" s="91">
        <v>14.929285</v>
      </c>
      <c r="D12" s="57">
        <f t="shared" si="0"/>
        <v>48.358747999999999</v>
      </c>
    </row>
    <row r="13" spans="1:6" ht="15" customHeight="1" x14ac:dyDescent="0.2">
      <c r="A13" s="35" t="s">
        <v>80</v>
      </c>
      <c r="B13" s="91">
        <v>2.3428999999999998E-2</v>
      </c>
      <c r="C13" s="91">
        <v>0.182342</v>
      </c>
      <c r="D13" s="95">
        <f t="shared" si="0"/>
        <v>-0.158913</v>
      </c>
      <c r="E13" s="13"/>
      <c r="F13" s="83"/>
    </row>
    <row r="14" spans="1:6" ht="15" customHeight="1" x14ac:dyDescent="0.2">
      <c r="A14" s="35" t="s">
        <v>81</v>
      </c>
      <c r="B14" s="91">
        <v>0.80341700000000005</v>
      </c>
      <c r="C14" s="91">
        <v>1.122522</v>
      </c>
      <c r="D14" s="95">
        <f t="shared" si="0"/>
        <v>-0.31910499999999997</v>
      </c>
      <c r="E14" s="93"/>
      <c r="F14" s="93"/>
    </row>
    <row r="15" spans="1:6" ht="15" customHeight="1" x14ac:dyDescent="0.2">
      <c r="A15" s="33" t="s">
        <v>10</v>
      </c>
      <c r="B15" s="96">
        <f>B16-SUM(B7:B14)</f>
        <v>10.479607999999999</v>
      </c>
      <c r="C15" s="96">
        <f>C16-SUM(C7:C14)</f>
        <v>13.564762999999985</v>
      </c>
      <c r="D15" s="92">
        <f t="shared" si="0"/>
        <v>-3.0851549999999861</v>
      </c>
      <c r="E15" s="93"/>
    </row>
    <row r="16" spans="1:6" ht="15" customHeight="1" x14ac:dyDescent="0.2">
      <c r="A16" s="54" t="s">
        <v>11</v>
      </c>
      <c r="B16" s="53">
        <v>104.09143899999999</v>
      </c>
      <c r="C16" s="53">
        <v>89.933036000000001</v>
      </c>
      <c r="D16" s="97">
        <f t="shared" si="0"/>
        <v>14.158402999999993</v>
      </c>
      <c r="E16" s="13"/>
    </row>
    <row r="17" spans="1:5" x14ac:dyDescent="0.2">
      <c r="A17" s="30"/>
      <c r="B17" s="30"/>
      <c r="C17" s="30"/>
      <c r="D17" s="29"/>
      <c r="E17" s="13"/>
    </row>
    <row r="18" spans="1:5" x14ac:dyDescent="0.2">
      <c r="A18" s="30"/>
      <c r="B18" s="30"/>
      <c r="C18" s="30"/>
      <c r="D18" s="29"/>
    </row>
    <row r="19" spans="1:5" x14ac:dyDescent="0.2">
      <c r="A19" s="30"/>
      <c r="B19" s="30"/>
      <c r="C19" s="30"/>
      <c r="D19" s="29"/>
    </row>
    <row r="20" spans="1:5" x14ac:dyDescent="0.2">
      <c r="A20" s="30"/>
      <c r="B20" s="30"/>
      <c r="C20" s="30"/>
      <c r="D20" s="29"/>
    </row>
    <row r="21" spans="1:5" x14ac:dyDescent="0.2">
      <c r="A21" s="30"/>
      <c r="B21" s="30"/>
      <c r="C21" s="30"/>
      <c r="D21" s="29"/>
    </row>
    <row r="22" spans="1:5" x14ac:dyDescent="0.2">
      <c r="A22" s="46"/>
      <c r="B22" s="46"/>
      <c r="C22" s="30"/>
      <c r="D22" s="29"/>
    </row>
    <row r="23" spans="1:5" x14ac:dyDescent="0.2">
      <c r="A23" s="44"/>
      <c r="B23" s="45"/>
      <c r="C23" s="30"/>
      <c r="D23" s="29"/>
    </row>
    <row r="24" spans="1:5" x14ac:dyDescent="0.2">
      <c r="A24" s="44"/>
      <c r="B24" s="45"/>
      <c r="C24" s="30"/>
      <c r="D24" s="29"/>
    </row>
    <row r="25" spans="1:5" x14ac:dyDescent="0.2">
      <c r="A25" s="44"/>
      <c r="B25" s="45"/>
      <c r="C25" s="30"/>
      <c r="D25" s="29"/>
    </row>
    <row r="26" spans="1:5" x14ac:dyDescent="0.2">
      <c r="A26" s="44"/>
      <c r="B26" s="45"/>
      <c r="C26" s="30"/>
      <c r="D26" s="29"/>
    </row>
    <row r="27" spans="1:5" x14ac:dyDescent="0.2">
      <c r="A27" s="44"/>
      <c r="B27" s="45"/>
      <c r="C27" s="30"/>
      <c r="D27" s="29"/>
    </row>
    <row r="28" spans="1:5" x14ac:dyDescent="0.2">
      <c r="A28" s="42"/>
      <c r="B28" s="41"/>
      <c r="C28" s="30"/>
      <c r="D28" s="29"/>
    </row>
    <row r="29" spans="1:5" s="99" customFormat="1" x14ac:dyDescent="0.2">
      <c r="A29" s="98"/>
      <c r="B29" s="98"/>
      <c r="C29" s="98"/>
      <c r="D29" s="98"/>
    </row>
    <row r="30" spans="1:5" s="99" customFormat="1" x14ac:dyDescent="0.2">
      <c r="A30" s="98"/>
      <c r="B30" s="98"/>
      <c r="C30" s="98"/>
      <c r="D30" s="98"/>
    </row>
    <row r="31" spans="1:5" s="99" customFormat="1" x14ac:dyDescent="0.2">
      <c r="A31" s="98"/>
      <c r="B31" s="98"/>
      <c r="C31" s="98"/>
      <c r="D31" s="98"/>
    </row>
    <row r="32" spans="1:5" s="99" customFormat="1" x14ac:dyDescent="0.2">
      <c r="A32" s="98"/>
      <c r="B32" s="98"/>
      <c r="C32" s="98"/>
      <c r="D32" s="98"/>
    </row>
    <row r="33" spans="1:5" s="99" customFormat="1" x14ac:dyDescent="0.2">
      <c r="A33" s="98"/>
      <c r="B33" s="98"/>
      <c r="C33" s="98"/>
      <c r="D33" s="98"/>
    </row>
    <row r="34" spans="1:5" s="99" customFormat="1" x14ac:dyDescent="0.2">
      <c r="A34" s="98"/>
      <c r="B34" s="98"/>
      <c r="C34" s="98"/>
      <c r="D34" s="98"/>
    </row>
    <row r="35" spans="1:5" s="101" customFormat="1" x14ac:dyDescent="0.2">
      <c r="A35" s="100"/>
      <c r="B35" s="100"/>
      <c r="C35" s="100"/>
      <c r="D35" s="100"/>
    </row>
    <row r="36" spans="1:5" s="101" customFormat="1" x14ac:dyDescent="0.2">
      <c r="A36" s="102" t="s">
        <v>3</v>
      </c>
      <c r="B36" s="102" t="s">
        <v>5</v>
      </c>
      <c r="C36" s="100"/>
      <c r="D36" s="100"/>
    </row>
    <row r="37" spans="1:5" s="101" customFormat="1" x14ac:dyDescent="0.2">
      <c r="A37" s="35" t="s">
        <v>82</v>
      </c>
      <c r="B37" s="91">
        <v>9.1482129700000012</v>
      </c>
      <c r="C37" s="100"/>
      <c r="D37" s="100"/>
    </row>
    <row r="38" spans="1:5" s="101" customFormat="1" x14ac:dyDescent="0.2">
      <c r="A38" s="35" t="s">
        <v>83</v>
      </c>
      <c r="B38" s="91">
        <v>0.76965578000000001</v>
      </c>
      <c r="C38" s="100"/>
      <c r="D38" s="100"/>
    </row>
    <row r="39" spans="1:5" s="101" customFormat="1" x14ac:dyDescent="0.2">
      <c r="A39" s="35" t="s">
        <v>84</v>
      </c>
      <c r="B39" s="91">
        <v>5.3351083299999997</v>
      </c>
      <c r="C39" s="100"/>
      <c r="D39" s="100"/>
    </row>
    <row r="40" spans="1:5" s="101" customFormat="1" x14ac:dyDescent="0.2">
      <c r="A40" s="35" t="s">
        <v>85</v>
      </c>
      <c r="B40" s="91">
        <v>4.8000000000000001E-4</v>
      </c>
      <c r="C40" s="103">
        <f>SUM(B37:B40)</f>
        <v>15.25345708</v>
      </c>
      <c r="D40" s="100"/>
    </row>
    <row r="41" spans="1:5" s="101" customFormat="1" x14ac:dyDescent="0.2">
      <c r="A41" s="35" t="s">
        <v>86</v>
      </c>
      <c r="B41" s="91">
        <v>1.6384288200000001</v>
      </c>
      <c r="C41" s="103"/>
      <c r="D41" s="100"/>
    </row>
    <row r="42" spans="1:5" s="101" customFormat="1" x14ac:dyDescent="0.2">
      <c r="A42" s="35" t="s">
        <v>87</v>
      </c>
      <c r="B42" s="91">
        <v>0.33625859999999996</v>
      </c>
      <c r="C42" s="103"/>
      <c r="D42" s="100"/>
    </row>
    <row r="43" spans="1:5" s="101" customFormat="1" x14ac:dyDescent="0.2">
      <c r="A43" s="35" t="s">
        <v>88</v>
      </c>
      <c r="B43" s="91">
        <v>2.7671737300000001</v>
      </c>
      <c r="C43" s="100"/>
      <c r="D43" s="100"/>
    </row>
    <row r="44" spans="1:5" s="101" customFormat="1" x14ac:dyDescent="0.2">
      <c r="A44" s="33" t="s">
        <v>10</v>
      </c>
      <c r="B44" s="34">
        <v>5.2898620699999999</v>
      </c>
      <c r="C44" s="104"/>
      <c r="D44" s="100"/>
      <c r="E44" s="101" t="s">
        <v>70</v>
      </c>
    </row>
    <row r="45" spans="1:5" s="101" customFormat="1" x14ac:dyDescent="0.2">
      <c r="A45" s="33" t="s">
        <v>11</v>
      </c>
      <c r="B45" s="105">
        <v>25.2851803</v>
      </c>
      <c r="C45" s="100"/>
      <c r="D45" s="100"/>
    </row>
    <row r="46" spans="1:5" s="99" customFormat="1" x14ac:dyDescent="0.2">
      <c r="A46" s="98"/>
      <c r="B46" s="98"/>
      <c r="C46" s="98"/>
      <c r="D46" s="98"/>
    </row>
    <row r="47" spans="1:5" x14ac:dyDescent="0.2">
      <c r="A47" s="30"/>
      <c r="B47" s="30"/>
      <c r="C47" s="30"/>
      <c r="D47" s="29"/>
    </row>
    <row r="48" spans="1:5" x14ac:dyDescent="0.2">
      <c r="A48" s="30"/>
      <c r="B48" s="30"/>
      <c r="C48" s="30"/>
      <c r="D48" s="29"/>
    </row>
    <row r="49" spans="1:4" x14ac:dyDescent="0.2">
      <c r="A49" s="30"/>
      <c r="B49" s="30"/>
      <c r="C49" s="30"/>
      <c r="D49" s="29"/>
    </row>
    <row r="50" spans="1:4" x14ac:dyDescent="0.2">
      <c r="A50" s="30"/>
      <c r="B50" s="30"/>
      <c r="C50" s="30"/>
      <c r="D50" s="29"/>
    </row>
    <row r="51" spans="1:4" x14ac:dyDescent="0.2">
      <c r="A51" s="30"/>
      <c r="B51" s="30"/>
      <c r="C51" s="30"/>
      <c r="D51" s="29"/>
    </row>
    <row r="52" spans="1:4" x14ac:dyDescent="0.2">
      <c r="A52" s="31" t="s">
        <v>13</v>
      </c>
      <c r="B52" s="29"/>
      <c r="C52" s="29"/>
      <c r="D52" s="29"/>
    </row>
    <row r="53" spans="1:4" x14ac:dyDescent="0.2">
      <c r="A53" s="29"/>
      <c r="B53" s="29"/>
      <c r="C53" s="29"/>
      <c r="D53" s="29"/>
    </row>
    <row r="54" spans="1:4" x14ac:dyDescent="0.2">
      <c r="A54" s="29"/>
      <c r="B54" s="29"/>
      <c r="C54" s="29"/>
      <c r="D54" s="29"/>
    </row>
    <row r="55" spans="1:4" x14ac:dyDescent="0.2">
      <c r="A55" s="29"/>
      <c r="B55" s="29"/>
      <c r="C55" s="29"/>
      <c r="D55" s="29"/>
    </row>
    <row r="56" spans="1:4" x14ac:dyDescent="0.2">
      <c r="A56" s="29"/>
      <c r="B56" s="29"/>
      <c r="C56" s="29"/>
      <c r="D56" s="29"/>
    </row>
    <row r="57" spans="1:4" x14ac:dyDescent="0.2">
      <c r="A57" s="29"/>
      <c r="B57" s="29"/>
      <c r="C57" s="29"/>
      <c r="D57" s="29"/>
    </row>
    <row r="58" spans="1:4" x14ac:dyDescent="0.2">
      <c r="A58" s="29"/>
      <c r="B58" s="29"/>
      <c r="C58" s="29"/>
      <c r="D58" s="29"/>
    </row>
    <row r="59" spans="1:4" x14ac:dyDescent="0.2">
      <c r="A59" s="29"/>
      <c r="B59" s="29"/>
      <c r="C59" s="29"/>
      <c r="D59" s="29"/>
    </row>
    <row r="60" spans="1:4" x14ac:dyDescent="0.2">
      <c r="A60" s="29"/>
      <c r="B60" s="29"/>
      <c r="C60" s="29"/>
      <c r="D60" s="29"/>
    </row>
    <row r="61" spans="1:4" x14ac:dyDescent="0.2">
      <c r="A61" s="29"/>
      <c r="B61" s="29"/>
      <c r="C61" s="29"/>
      <c r="D61" s="29"/>
    </row>
    <row r="62" spans="1:4" x14ac:dyDescent="0.2">
      <c r="A62" s="29"/>
      <c r="B62" s="29"/>
      <c r="C62" s="29"/>
      <c r="D62" s="29"/>
    </row>
    <row r="63" spans="1:4" x14ac:dyDescent="0.2">
      <c r="A63" s="29"/>
      <c r="B63" s="29"/>
      <c r="C63" s="29"/>
      <c r="D63" s="29"/>
    </row>
  </sheetData>
  <pageMargins left="0.59055118110236227" right="0.59055118110236227" top="0.78740157480314965" bottom="0.59055118110236227" header="0" footer="0.59055118110236227"/>
  <pageSetup scale="95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6"/>
  <sheetViews>
    <sheetView workbookViewId="0">
      <selection activeCell="I19" sqref="I19"/>
    </sheetView>
  </sheetViews>
  <sheetFormatPr baseColWidth="10" defaultRowHeight="12.75" x14ac:dyDescent="0.2"/>
  <cols>
    <col min="1" max="1" width="32.5703125" style="3" customWidth="1"/>
    <col min="2" max="2" width="16.7109375" style="3" customWidth="1"/>
    <col min="3" max="3" width="19" style="3" customWidth="1"/>
    <col min="4" max="4" width="19.28515625" style="3" customWidth="1"/>
    <col min="5" max="16384" width="11.42578125" style="3"/>
  </cols>
  <sheetData>
    <row r="1" spans="1:7" x14ac:dyDescent="0.2">
      <c r="A1" s="106" t="s">
        <v>0</v>
      </c>
      <c r="B1" s="106"/>
      <c r="C1" s="106"/>
      <c r="D1" s="106"/>
    </row>
    <row r="2" spans="1:7" x14ac:dyDescent="0.2">
      <c r="A2" s="106" t="s">
        <v>1</v>
      </c>
      <c r="B2" s="106"/>
      <c r="C2" s="106"/>
      <c r="D2" s="106"/>
    </row>
    <row r="3" spans="1:7" x14ac:dyDescent="0.2">
      <c r="A3" s="4" t="s">
        <v>89</v>
      </c>
      <c r="B3" s="1"/>
      <c r="C3" s="1"/>
      <c r="D3" s="1"/>
    </row>
    <row r="4" spans="1:7" x14ac:dyDescent="0.2">
      <c r="A4" s="2" t="s">
        <v>2</v>
      </c>
      <c r="B4" s="2"/>
      <c r="C4" s="2"/>
      <c r="D4" s="2"/>
    </row>
    <row r="6" spans="1:7" ht="21" customHeight="1" x14ac:dyDescent="0.2">
      <c r="A6" s="108" t="s">
        <v>3</v>
      </c>
      <c r="B6" s="108" t="s">
        <v>4</v>
      </c>
      <c r="C6" s="108" t="s">
        <v>5</v>
      </c>
      <c r="D6" s="108" t="s">
        <v>6</v>
      </c>
    </row>
    <row r="7" spans="1:7" x14ac:dyDescent="0.2">
      <c r="A7" s="5" t="s">
        <v>14</v>
      </c>
      <c r="B7" s="6">
        <v>555.82740799999999</v>
      </c>
      <c r="C7" s="7">
        <v>3392.7347639999998</v>
      </c>
      <c r="D7" s="28">
        <f>B7-C7</f>
        <v>-2836.9073559999997</v>
      </c>
      <c r="F7" s="9"/>
      <c r="G7" s="10"/>
    </row>
    <row r="8" spans="1:7" x14ac:dyDescent="0.2">
      <c r="A8" s="5" t="s">
        <v>7</v>
      </c>
      <c r="B8" s="6">
        <v>124.77166099999999</v>
      </c>
      <c r="C8" s="7">
        <v>2510.621067</v>
      </c>
      <c r="D8" s="28">
        <f>B8-C8</f>
        <v>-2385.8494060000003</v>
      </c>
      <c r="F8" s="9"/>
      <c r="G8" s="10"/>
    </row>
    <row r="9" spans="1:7" x14ac:dyDescent="0.2">
      <c r="A9" s="11" t="s">
        <v>15</v>
      </c>
      <c r="B9" s="6">
        <v>471.06880899999999</v>
      </c>
      <c r="C9" s="7">
        <v>1514.6766239999999</v>
      </c>
      <c r="D9" s="12">
        <f>B9-C9</f>
        <v>-1043.6078149999998</v>
      </c>
      <c r="F9" s="9"/>
      <c r="G9" s="10"/>
    </row>
    <row r="10" spans="1:7" x14ac:dyDescent="0.2">
      <c r="A10" s="11" t="s">
        <v>8</v>
      </c>
      <c r="B10" s="6">
        <v>126.78518800000001</v>
      </c>
      <c r="C10" s="7">
        <v>199.98387299999999</v>
      </c>
      <c r="D10" s="12">
        <f>B10-C10</f>
        <v>-73.198684999999983</v>
      </c>
      <c r="F10" s="9"/>
      <c r="G10" s="10"/>
    </row>
    <row r="11" spans="1:7" x14ac:dyDescent="0.2">
      <c r="A11" s="5" t="s">
        <v>9</v>
      </c>
      <c r="B11" s="6">
        <v>287.482349</v>
      </c>
      <c r="C11" s="7">
        <v>1177.4038539999999</v>
      </c>
      <c r="D11" s="28">
        <f>B11-C11</f>
        <v>-889.92150499999991</v>
      </c>
      <c r="F11" s="9"/>
      <c r="G11" s="10"/>
    </row>
    <row r="12" spans="1:7" x14ac:dyDescent="0.2">
      <c r="A12" s="5" t="s">
        <v>16</v>
      </c>
      <c r="B12" s="6">
        <v>330.50095499999998</v>
      </c>
      <c r="C12" s="7">
        <v>928.75927000000001</v>
      </c>
      <c r="D12" s="28">
        <f>B12-C12</f>
        <v>-598.25831500000004</v>
      </c>
      <c r="E12" s="13"/>
      <c r="F12" s="14"/>
      <c r="G12" s="10"/>
    </row>
    <row r="13" spans="1:7" x14ac:dyDescent="0.2">
      <c r="A13" s="5" t="s">
        <v>10</v>
      </c>
      <c r="B13" s="13">
        <f>B14-SUM(B7:B12)</f>
        <v>420.85068600000022</v>
      </c>
      <c r="C13" s="6">
        <f>C14-SUM(C7:C12)</f>
        <v>3111.1699960000005</v>
      </c>
      <c r="D13" s="28">
        <f>B13-C13</f>
        <v>-2690.3193100000003</v>
      </c>
      <c r="E13" s="13"/>
      <c r="F13" s="9"/>
      <c r="G13" s="10"/>
    </row>
    <row r="14" spans="1:7" x14ac:dyDescent="0.2">
      <c r="A14" s="25" t="s">
        <v>11</v>
      </c>
      <c r="B14" s="26">
        <v>2317.2870560000001</v>
      </c>
      <c r="C14" s="26">
        <v>12835.349448000001</v>
      </c>
      <c r="D14" s="27">
        <f>B14-C14</f>
        <v>-10518.062392</v>
      </c>
      <c r="E14" s="13"/>
    </row>
    <row r="15" spans="1:7" x14ac:dyDescent="0.2">
      <c r="A15" s="15"/>
      <c r="B15" s="16"/>
      <c r="C15" s="17"/>
      <c r="D15" s="18"/>
      <c r="E15" s="13"/>
    </row>
    <row r="16" spans="1:7" ht="15" x14ac:dyDescent="0.25">
      <c r="A16" s="15" t="s">
        <v>12</v>
      </c>
      <c r="B16" s="19"/>
      <c r="C16" s="20"/>
      <c r="D16" s="19"/>
      <c r="E16" s="13"/>
      <c r="F16" s="13"/>
    </row>
    <row r="17" spans="1:6" x14ac:dyDescent="0.2">
      <c r="E17" s="13"/>
      <c r="F17" s="13"/>
    </row>
    <row r="19" spans="1:6" x14ac:dyDescent="0.2">
      <c r="A19" s="2"/>
      <c r="F19" s="13"/>
    </row>
    <row r="20" spans="1:6" x14ac:dyDescent="0.2">
      <c r="F20" s="13"/>
    </row>
    <row r="21" spans="1:6" x14ac:dyDescent="0.2">
      <c r="A21" s="21"/>
      <c r="B21" s="21"/>
    </row>
    <row r="22" spans="1:6" x14ac:dyDescent="0.2">
      <c r="A22" s="19"/>
      <c r="B22" s="22"/>
    </row>
    <row r="23" spans="1:6" x14ac:dyDescent="0.2">
      <c r="A23" s="19"/>
      <c r="B23" s="22"/>
    </row>
    <row r="24" spans="1:6" x14ac:dyDescent="0.2">
      <c r="A24" s="19"/>
      <c r="B24" s="22"/>
    </row>
    <row r="25" spans="1:6" x14ac:dyDescent="0.2">
      <c r="A25" s="19"/>
      <c r="B25" s="22"/>
    </row>
    <row r="26" spans="1:6" x14ac:dyDescent="0.2">
      <c r="A26" s="19"/>
      <c r="B26" s="22"/>
    </row>
    <row r="27" spans="1:6" x14ac:dyDescent="0.2">
      <c r="A27" s="19"/>
      <c r="B27" s="22"/>
    </row>
    <row r="28" spans="1:6" x14ac:dyDescent="0.2">
      <c r="A28" s="15"/>
      <c r="B28" s="16"/>
    </row>
    <row r="35" s="23" customFormat="1" x14ac:dyDescent="0.2"/>
    <row r="36" s="23" customFormat="1" x14ac:dyDescent="0.2"/>
    <row r="37" s="23" customFormat="1" x14ac:dyDescent="0.2"/>
    <row r="38" s="23" customFormat="1" x14ac:dyDescent="0.2"/>
    <row r="39" s="23" customFormat="1" x14ac:dyDescent="0.2"/>
    <row r="40" s="23" customFormat="1" x14ac:dyDescent="0.2"/>
    <row r="41" s="23" customFormat="1" x14ac:dyDescent="0.2"/>
    <row r="42" s="23" customFormat="1" x14ac:dyDescent="0.2"/>
    <row r="43" s="23" customFormat="1" x14ac:dyDescent="0.2"/>
    <row r="44" s="23" customFormat="1" x14ac:dyDescent="0.2"/>
    <row r="45" s="23" customFormat="1" x14ac:dyDescent="0.2"/>
    <row r="46" s="23" customFormat="1" x14ac:dyDescent="0.2"/>
    <row r="47" s="23" customFormat="1" x14ac:dyDescent="0.2"/>
    <row r="48" s="23" customFormat="1" x14ac:dyDescent="0.2"/>
    <row r="49" spans="1:1" s="23" customFormat="1" x14ac:dyDescent="0.2"/>
    <row r="51" spans="1:1" x14ac:dyDescent="0.2">
      <c r="A51" s="2"/>
    </row>
    <row r="56" spans="1:1" x14ac:dyDescent="0.2">
      <c r="A56" s="24" t="s">
        <v>13</v>
      </c>
    </row>
  </sheetData>
  <mergeCells count="2">
    <mergeCell ref="A1:D1"/>
    <mergeCell ref="A2:D2"/>
  </mergeCells>
  <conditionalFormatting sqref="D7:D13">
    <cfRule type="cellIs" dxfId="0" priority="1" stopIfTrue="1" operator="lessThan">
      <formula>1</formula>
    </cfRule>
  </conditionalFormatting>
  <printOptions horizontalCentered="1"/>
  <pageMargins left="0.59055118110236227" right="0.59055118110236227" top="0.78740157480314965" bottom="0.78740157480314965" header="0.19685039370078741" footer="0.59055118110236227"/>
  <pageSetup paperSize="9" scale="90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2"/>
  <sheetViews>
    <sheetView tabSelected="1" zoomScaleNormal="100" workbookViewId="0">
      <selection activeCell="I42" sqref="I42"/>
    </sheetView>
  </sheetViews>
  <sheetFormatPr baseColWidth="10" defaultRowHeight="12.75" x14ac:dyDescent="0.2"/>
  <cols>
    <col min="1" max="1" width="21.42578125" style="3" customWidth="1"/>
    <col min="2" max="2" width="17" style="3" bestFit="1" customWidth="1"/>
    <col min="3" max="3" width="19" style="3" customWidth="1"/>
    <col min="4" max="4" width="16.7109375" style="3" customWidth="1"/>
    <col min="5" max="256" width="11.42578125" style="3"/>
    <col min="257" max="257" width="21.42578125" style="3" customWidth="1"/>
    <col min="258" max="258" width="17" style="3" bestFit="1" customWidth="1"/>
    <col min="259" max="259" width="19" style="3" customWidth="1"/>
    <col min="260" max="260" width="16.7109375" style="3" customWidth="1"/>
    <col min="261" max="512" width="11.42578125" style="3"/>
    <col min="513" max="513" width="21.42578125" style="3" customWidth="1"/>
    <col min="514" max="514" width="17" style="3" bestFit="1" customWidth="1"/>
    <col min="515" max="515" width="19" style="3" customWidth="1"/>
    <col min="516" max="516" width="16.7109375" style="3" customWidth="1"/>
    <col min="517" max="768" width="11.42578125" style="3"/>
    <col min="769" max="769" width="21.42578125" style="3" customWidth="1"/>
    <col min="770" max="770" width="17" style="3" bestFit="1" customWidth="1"/>
    <col min="771" max="771" width="19" style="3" customWidth="1"/>
    <col min="772" max="772" width="16.7109375" style="3" customWidth="1"/>
    <col min="773" max="1024" width="11.42578125" style="3"/>
    <col min="1025" max="1025" width="21.42578125" style="3" customWidth="1"/>
    <col min="1026" max="1026" width="17" style="3" bestFit="1" customWidth="1"/>
    <col min="1027" max="1027" width="19" style="3" customWidth="1"/>
    <col min="1028" max="1028" width="16.7109375" style="3" customWidth="1"/>
    <col min="1029" max="1280" width="11.42578125" style="3"/>
    <col min="1281" max="1281" width="21.42578125" style="3" customWidth="1"/>
    <col min="1282" max="1282" width="17" style="3" bestFit="1" customWidth="1"/>
    <col min="1283" max="1283" width="19" style="3" customWidth="1"/>
    <col min="1284" max="1284" width="16.7109375" style="3" customWidth="1"/>
    <col min="1285" max="1536" width="11.42578125" style="3"/>
    <col min="1537" max="1537" width="21.42578125" style="3" customWidth="1"/>
    <col min="1538" max="1538" width="17" style="3" bestFit="1" customWidth="1"/>
    <col min="1539" max="1539" width="19" style="3" customWidth="1"/>
    <col min="1540" max="1540" width="16.7109375" style="3" customWidth="1"/>
    <col min="1541" max="1792" width="11.42578125" style="3"/>
    <col min="1793" max="1793" width="21.42578125" style="3" customWidth="1"/>
    <col min="1794" max="1794" width="17" style="3" bestFit="1" customWidth="1"/>
    <col min="1795" max="1795" width="19" style="3" customWidth="1"/>
    <col min="1796" max="1796" width="16.7109375" style="3" customWidth="1"/>
    <col min="1797" max="2048" width="11.42578125" style="3"/>
    <col min="2049" max="2049" width="21.42578125" style="3" customWidth="1"/>
    <col min="2050" max="2050" width="17" style="3" bestFit="1" customWidth="1"/>
    <col min="2051" max="2051" width="19" style="3" customWidth="1"/>
    <col min="2052" max="2052" width="16.7109375" style="3" customWidth="1"/>
    <col min="2053" max="2304" width="11.42578125" style="3"/>
    <col min="2305" max="2305" width="21.42578125" style="3" customWidth="1"/>
    <col min="2306" max="2306" width="17" style="3" bestFit="1" customWidth="1"/>
    <col min="2307" max="2307" width="19" style="3" customWidth="1"/>
    <col min="2308" max="2308" width="16.7109375" style="3" customWidth="1"/>
    <col min="2309" max="2560" width="11.42578125" style="3"/>
    <col min="2561" max="2561" width="21.42578125" style="3" customWidth="1"/>
    <col min="2562" max="2562" width="17" style="3" bestFit="1" customWidth="1"/>
    <col min="2563" max="2563" width="19" style="3" customWidth="1"/>
    <col min="2564" max="2564" width="16.7109375" style="3" customWidth="1"/>
    <col min="2565" max="2816" width="11.42578125" style="3"/>
    <col min="2817" max="2817" width="21.42578125" style="3" customWidth="1"/>
    <col min="2818" max="2818" width="17" style="3" bestFit="1" customWidth="1"/>
    <col min="2819" max="2819" width="19" style="3" customWidth="1"/>
    <col min="2820" max="2820" width="16.7109375" style="3" customWidth="1"/>
    <col min="2821" max="3072" width="11.42578125" style="3"/>
    <col min="3073" max="3073" width="21.42578125" style="3" customWidth="1"/>
    <col min="3074" max="3074" width="17" style="3" bestFit="1" customWidth="1"/>
    <col min="3075" max="3075" width="19" style="3" customWidth="1"/>
    <col min="3076" max="3076" width="16.7109375" style="3" customWidth="1"/>
    <col min="3077" max="3328" width="11.42578125" style="3"/>
    <col min="3329" max="3329" width="21.42578125" style="3" customWidth="1"/>
    <col min="3330" max="3330" width="17" style="3" bestFit="1" customWidth="1"/>
    <col min="3331" max="3331" width="19" style="3" customWidth="1"/>
    <col min="3332" max="3332" width="16.7109375" style="3" customWidth="1"/>
    <col min="3333" max="3584" width="11.42578125" style="3"/>
    <col min="3585" max="3585" width="21.42578125" style="3" customWidth="1"/>
    <col min="3586" max="3586" width="17" style="3" bestFit="1" customWidth="1"/>
    <col min="3587" max="3587" width="19" style="3" customWidth="1"/>
    <col min="3588" max="3588" width="16.7109375" style="3" customWidth="1"/>
    <col min="3589" max="3840" width="11.42578125" style="3"/>
    <col min="3841" max="3841" width="21.42578125" style="3" customWidth="1"/>
    <col min="3842" max="3842" width="17" style="3" bestFit="1" customWidth="1"/>
    <col min="3843" max="3843" width="19" style="3" customWidth="1"/>
    <col min="3844" max="3844" width="16.7109375" style="3" customWidth="1"/>
    <col min="3845" max="4096" width="11.42578125" style="3"/>
    <col min="4097" max="4097" width="21.42578125" style="3" customWidth="1"/>
    <col min="4098" max="4098" width="17" style="3" bestFit="1" customWidth="1"/>
    <col min="4099" max="4099" width="19" style="3" customWidth="1"/>
    <col min="4100" max="4100" width="16.7109375" style="3" customWidth="1"/>
    <col min="4101" max="4352" width="11.42578125" style="3"/>
    <col min="4353" max="4353" width="21.42578125" style="3" customWidth="1"/>
    <col min="4354" max="4354" width="17" style="3" bestFit="1" customWidth="1"/>
    <col min="4355" max="4355" width="19" style="3" customWidth="1"/>
    <col min="4356" max="4356" width="16.7109375" style="3" customWidth="1"/>
    <col min="4357" max="4608" width="11.42578125" style="3"/>
    <col min="4609" max="4609" width="21.42578125" style="3" customWidth="1"/>
    <col min="4610" max="4610" width="17" style="3" bestFit="1" customWidth="1"/>
    <col min="4611" max="4611" width="19" style="3" customWidth="1"/>
    <col min="4612" max="4612" width="16.7109375" style="3" customWidth="1"/>
    <col min="4613" max="4864" width="11.42578125" style="3"/>
    <col min="4865" max="4865" width="21.42578125" style="3" customWidth="1"/>
    <col min="4866" max="4866" width="17" style="3" bestFit="1" customWidth="1"/>
    <col min="4867" max="4867" width="19" style="3" customWidth="1"/>
    <col min="4868" max="4868" width="16.7109375" style="3" customWidth="1"/>
    <col min="4869" max="5120" width="11.42578125" style="3"/>
    <col min="5121" max="5121" width="21.42578125" style="3" customWidth="1"/>
    <col min="5122" max="5122" width="17" style="3" bestFit="1" customWidth="1"/>
    <col min="5123" max="5123" width="19" style="3" customWidth="1"/>
    <col min="5124" max="5124" width="16.7109375" style="3" customWidth="1"/>
    <col min="5125" max="5376" width="11.42578125" style="3"/>
    <col min="5377" max="5377" width="21.42578125" style="3" customWidth="1"/>
    <col min="5378" max="5378" width="17" style="3" bestFit="1" customWidth="1"/>
    <col min="5379" max="5379" width="19" style="3" customWidth="1"/>
    <col min="5380" max="5380" width="16.7109375" style="3" customWidth="1"/>
    <col min="5381" max="5632" width="11.42578125" style="3"/>
    <col min="5633" max="5633" width="21.42578125" style="3" customWidth="1"/>
    <col min="5634" max="5634" width="17" style="3" bestFit="1" customWidth="1"/>
    <col min="5635" max="5635" width="19" style="3" customWidth="1"/>
    <col min="5636" max="5636" width="16.7109375" style="3" customWidth="1"/>
    <col min="5637" max="5888" width="11.42578125" style="3"/>
    <col min="5889" max="5889" width="21.42578125" style="3" customWidth="1"/>
    <col min="5890" max="5890" width="17" style="3" bestFit="1" customWidth="1"/>
    <col min="5891" max="5891" width="19" style="3" customWidth="1"/>
    <col min="5892" max="5892" width="16.7109375" style="3" customWidth="1"/>
    <col min="5893" max="6144" width="11.42578125" style="3"/>
    <col min="6145" max="6145" width="21.42578125" style="3" customWidth="1"/>
    <col min="6146" max="6146" width="17" style="3" bestFit="1" customWidth="1"/>
    <col min="6147" max="6147" width="19" style="3" customWidth="1"/>
    <col min="6148" max="6148" width="16.7109375" style="3" customWidth="1"/>
    <col min="6149" max="6400" width="11.42578125" style="3"/>
    <col min="6401" max="6401" width="21.42578125" style="3" customWidth="1"/>
    <col min="6402" max="6402" width="17" style="3" bestFit="1" customWidth="1"/>
    <col min="6403" max="6403" width="19" style="3" customWidth="1"/>
    <col min="6404" max="6404" width="16.7109375" style="3" customWidth="1"/>
    <col min="6405" max="6656" width="11.42578125" style="3"/>
    <col min="6657" max="6657" width="21.42578125" style="3" customWidth="1"/>
    <col min="6658" max="6658" width="17" style="3" bestFit="1" customWidth="1"/>
    <col min="6659" max="6659" width="19" style="3" customWidth="1"/>
    <col min="6660" max="6660" width="16.7109375" style="3" customWidth="1"/>
    <col min="6661" max="6912" width="11.42578125" style="3"/>
    <col min="6913" max="6913" width="21.42578125" style="3" customWidth="1"/>
    <col min="6914" max="6914" width="17" style="3" bestFit="1" customWidth="1"/>
    <col min="6915" max="6915" width="19" style="3" customWidth="1"/>
    <col min="6916" max="6916" width="16.7109375" style="3" customWidth="1"/>
    <col min="6917" max="7168" width="11.42578125" style="3"/>
    <col min="7169" max="7169" width="21.42578125" style="3" customWidth="1"/>
    <col min="7170" max="7170" width="17" style="3" bestFit="1" customWidth="1"/>
    <col min="7171" max="7171" width="19" style="3" customWidth="1"/>
    <col min="7172" max="7172" width="16.7109375" style="3" customWidth="1"/>
    <col min="7173" max="7424" width="11.42578125" style="3"/>
    <col min="7425" max="7425" width="21.42578125" style="3" customWidth="1"/>
    <col min="7426" max="7426" width="17" style="3" bestFit="1" customWidth="1"/>
    <col min="7427" max="7427" width="19" style="3" customWidth="1"/>
    <col min="7428" max="7428" width="16.7109375" style="3" customWidth="1"/>
    <col min="7429" max="7680" width="11.42578125" style="3"/>
    <col min="7681" max="7681" width="21.42578125" style="3" customWidth="1"/>
    <col min="7682" max="7682" width="17" style="3" bestFit="1" customWidth="1"/>
    <col min="7683" max="7683" width="19" style="3" customWidth="1"/>
    <col min="7684" max="7684" width="16.7109375" style="3" customWidth="1"/>
    <col min="7685" max="7936" width="11.42578125" style="3"/>
    <col min="7937" max="7937" width="21.42578125" style="3" customWidth="1"/>
    <col min="7938" max="7938" width="17" style="3" bestFit="1" customWidth="1"/>
    <col min="7939" max="7939" width="19" style="3" customWidth="1"/>
    <col min="7940" max="7940" width="16.7109375" style="3" customWidth="1"/>
    <col min="7941" max="8192" width="11.42578125" style="3"/>
    <col min="8193" max="8193" width="21.42578125" style="3" customWidth="1"/>
    <col min="8194" max="8194" width="17" style="3" bestFit="1" customWidth="1"/>
    <col min="8195" max="8195" width="19" style="3" customWidth="1"/>
    <col min="8196" max="8196" width="16.7109375" style="3" customWidth="1"/>
    <col min="8197" max="8448" width="11.42578125" style="3"/>
    <col min="8449" max="8449" width="21.42578125" style="3" customWidth="1"/>
    <col min="8450" max="8450" width="17" style="3" bestFit="1" customWidth="1"/>
    <col min="8451" max="8451" width="19" style="3" customWidth="1"/>
    <col min="8452" max="8452" width="16.7109375" style="3" customWidth="1"/>
    <col min="8453" max="8704" width="11.42578125" style="3"/>
    <col min="8705" max="8705" width="21.42578125" style="3" customWidth="1"/>
    <col min="8706" max="8706" width="17" style="3" bestFit="1" customWidth="1"/>
    <col min="8707" max="8707" width="19" style="3" customWidth="1"/>
    <col min="8708" max="8708" width="16.7109375" style="3" customWidth="1"/>
    <col min="8709" max="8960" width="11.42578125" style="3"/>
    <col min="8961" max="8961" width="21.42578125" style="3" customWidth="1"/>
    <col min="8962" max="8962" width="17" style="3" bestFit="1" customWidth="1"/>
    <col min="8963" max="8963" width="19" style="3" customWidth="1"/>
    <col min="8964" max="8964" width="16.7109375" style="3" customWidth="1"/>
    <col min="8965" max="9216" width="11.42578125" style="3"/>
    <col min="9217" max="9217" width="21.42578125" style="3" customWidth="1"/>
    <col min="9218" max="9218" width="17" style="3" bestFit="1" customWidth="1"/>
    <col min="9219" max="9219" width="19" style="3" customWidth="1"/>
    <col min="9220" max="9220" width="16.7109375" style="3" customWidth="1"/>
    <col min="9221" max="9472" width="11.42578125" style="3"/>
    <col min="9473" max="9473" width="21.42578125" style="3" customWidth="1"/>
    <col min="9474" max="9474" width="17" style="3" bestFit="1" customWidth="1"/>
    <col min="9475" max="9475" width="19" style="3" customWidth="1"/>
    <col min="9476" max="9476" width="16.7109375" style="3" customWidth="1"/>
    <col min="9477" max="9728" width="11.42578125" style="3"/>
    <col min="9729" max="9729" width="21.42578125" style="3" customWidth="1"/>
    <col min="9730" max="9730" width="17" style="3" bestFit="1" customWidth="1"/>
    <col min="9731" max="9731" width="19" style="3" customWidth="1"/>
    <col min="9732" max="9732" width="16.7109375" style="3" customWidth="1"/>
    <col min="9733" max="9984" width="11.42578125" style="3"/>
    <col min="9985" max="9985" width="21.42578125" style="3" customWidth="1"/>
    <col min="9986" max="9986" width="17" style="3" bestFit="1" customWidth="1"/>
    <col min="9987" max="9987" width="19" style="3" customWidth="1"/>
    <col min="9988" max="9988" width="16.7109375" style="3" customWidth="1"/>
    <col min="9989" max="10240" width="11.42578125" style="3"/>
    <col min="10241" max="10241" width="21.42578125" style="3" customWidth="1"/>
    <col min="10242" max="10242" width="17" style="3" bestFit="1" customWidth="1"/>
    <col min="10243" max="10243" width="19" style="3" customWidth="1"/>
    <col min="10244" max="10244" width="16.7109375" style="3" customWidth="1"/>
    <col min="10245" max="10496" width="11.42578125" style="3"/>
    <col min="10497" max="10497" width="21.42578125" style="3" customWidth="1"/>
    <col min="10498" max="10498" width="17" style="3" bestFit="1" customWidth="1"/>
    <col min="10499" max="10499" width="19" style="3" customWidth="1"/>
    <col min="10500" max="10500" width="16.7109375" style="3" customWidth="1"/>
    <col min="10501" max="10752" width="11.42578125" style="3"/>
    <col min="10753" max="10753" width="21.42578125" style="3" customWidth="1"/>
    <col min="10754" max="10754" width="17" style="3" bestFit="1" customWidth="1"/>
    <col min="10755" max="10755" width="19" style="3" customWidth="1"/>
    <col min="10756" max="10756" width="16.7109375" style="3" customWidth="1"/>
    <col min="10757" max="11008" width="11.42578125" style="3"/>
    <col min="11009" max="11009" width="21.42578125" style="3" customWidth="1"/>
    <col min="11010" max="11010" width="17" style="3" bestFit="1" customWidth="1"/>
    <col min="11011" max="11011" width="19" style="3" customWidth="1"/>
    <col min="11012" max="11012" width="16.7109375" style="3" customWidth="1"/>
    <col min="11013" max="11264" width="11.42578125" style="3"/>
    <col min="11265" max="11265" width="21.42578125" style="3" customWidth="1"/>
    <col min="11266" max="11266" width="17" style="3" bestFit="1" customWidth="1"/>
    <col min="11267" max="11267" width="19" style="3" customWidth="1"/>
    <col min="11268" max="11268" width="16.7109375" style="3" customWidth="1"/>
    <col min="11269" max="11520" width="11.42578125" style="3"/>
    <col min="11521" max="11521" width="21.42578125" style="3" customWidth="1"/>
    <col min="11522" max="11522" width="17" style="3" bestFit="1" customWidth="1"/>
    <col min="11523" max="11523" width="19" style="3" customWidth="1"/>
    <col min="11524" max="11524" width="16.7109375" style="3" customWidth="1"/>
    <col min="11525" max="11776" width="11.42578125" style="3"/>
    <col min="11777" max="11777" width="21.42578125" style="3" customWidth="1"/>
    <col min="11778" max="11778" width="17" style="3" bestFit="1" customWidth="1"/>
    <col min="11779" max="11779" width="19" style="3" customWidth="1"/>
    <col min="11780" max="11780" width="16.7109375" style="3" customWidth="1"/>
    <col min="11781" max="12032" width="11.42578125" style="3"/>
    <col min="12033" max="12033" width="21.42578125" style="3" customWidth="1"/>
    <col min="12034" max="12034" width="17" style="3" bestFit="1" customWidth="1"/>
    <col min="12035" max="12035" width="19" style="3" customWidth="1"/>
    <col min="12036" max="12036" width="16.7109375" style="3" customWidth="1"/>
    <col min="12037" max="12288" width="11.42578125" style="3"/>
    <col min="12289" max="12289" width="21.42578125" style="3" customWidth="1"/>
    <col min="12290" max="12290" width="17" style="3" bestFit="1" customWidth="1"/>
    <col min="12291" max="12291" width="19" style="3" customWidth="1"/>
    <col min="12292" max="12292" width="16.7109375" style="3" customWidth="1"/>
    <col min="12293" max="12544" width="11.42578125" style="3"/>
    <col min="12545" max="12545" width="21.42578125" style="3" customWidth="1"/>
    <col min="12546" max="12546" width="17" style="3" bestFit="1" customWidth="1"/>
    <col min="12547" max="12547" width="19" style="3" customWidth="1"/>
    <col min="12548" max="12548" width="16.7109375" style="3" customWidth="1"/>
    <col min="12549" max="12800" width="11.42578125" style="3"/>
    <col min="12801" max="12801" width="21.42578125" style="3" customWidth="1"/>
    <col min="12802" max="12802" width="17" style="3" bestFit="1" customWidth="1"/>
    <col min="12803" max="12803" width="19" style="3" customWidth="1"/>
    <col min="12804" max="12804" width="16.7109375" style="3" customWidth="1"/>
    <col min="12805" max="13056" width="11.42578125" style="3"/>
    <col min="13057" max="13057" width="21.42578125" style="3" customWidth="1"/>
    <col min="13058" max="13058" width="17" style="3" bestFit="1" customWidth="1"/>
    <col min="13059" max="13059" width="19" style="3" customWidth="1"/>
    <col min="13060" max="13060" width="16.7109375" style="3" customWidth="1"/>
    <col min="13061" max="13312" width="11.42578125" style="3"/>
    <col min="13313" max="13313" width="21.42578125" style="3" customWidth="1"/>
    <col min="13314" max="13314" width="17" style="3" bestFit="1" customWidth="1"/>
    <col min="13315" max="13315" width="19" style="3" customWidth="1"/>
    <col min="13316" max="13316" width="16.7109375" style="3" customWidth="1"/>
    <col min="13317" max="13568" width="11.42578125" style="3"/>
    <col min="13569" max="13569" width="21.42578125" style="3" customWidth="1"/>
    <col min="13570" max="13570" width="17" style="3" bestFit="1" customWidth="1"/>
    <col min="13571" max="13571" width="19" style="3" customWidth="1"/>
    <col min="13572" max="13572" width="16.7109375" style="3" customWidth="1"/>
    <col min="13573" max="13824" width="11.42578125" style="3"/>
    <col min="13825" max="13825" width="21.42578125" style="3" customWidth="1"/>
    <col min="13826" max="13826" width="17" style="3" bestFit="1" customWidth="1"/>
    <col min="13827" max="13827" width="19" style="3" customWidth="1"/>
    <col min="13828" max="13828" width="16.7109375" style="3" customWidth="1"/>
    <col min="13829" max="14080" width="11.42578125" style="3"/>
    <col min="14081" max="14081" width="21.42578125" style="3" customWidth="1"/>
    <col min="14082" max="14082" width="17" style="3" bestFit="1" customWidth="1"/>
    <col min="14083" max="14083" width="19" style="3" customWidth="1"/>
    <col min="14084" max="14084" width="16.7109375" style="3" customWidth="1"/>
    <col min="14085" max="14336" width="11.42578125" style="3"/>
    <col min="14337" max="14337" width="21.42578125" style="3" customWidth="1"/>
    <col min="14338" max="14338" width="17" style="3" bestFit="1" customWidth="1"/>
    <col min="14339" max="14339" width="19" style="3" customWidth="1"/>
    <col min="14340" max="14340" width="16.7109375" style="3" customWidth="1"/>
    <col min="14341" max="14592" width="11.42578125" style="3"/>
    <col min="14593" max="14593" width="21.42578125" style="3" customWidth="1"/>
    <col min="14594" max="14594" width="17" style="3" bestFit="1" customWidth="1"/>
    <col min="14595" max="14595" width="19" style="3" customWidth="1"/>
    <col min="14596" max="14596" width="16.7109375" style="3" customWidth="1"/>
    <col min="14597" max="14848" width="11.42578125" style="3"/>
    <col min="14849" max="14849" width="21.42578125" style="3" customWidth="1"/>
    <col min="14850" max="14850" width="17" style="3" bestFit="1" customWidth="1"/>
    <col min="14851" max="14851" width="19" style="3" customWidth="1"/>
    <col min="14852" max="14852" width="16.7109375" style="3" customWidth="1"/>
    <col min="14853" max="15104" width="11.42578125" style="3"/>
    <col min="15105" max="15105" width="21.42578125" style="3" customWidth="1"/>
    <col min="15106" max="15106" width="17" style="3" bestFit="1" customWidth="1"/>
    <col min="15107" max="15107" width="19" style="3" customWidth="1"/>
    <col min="15108" max="15108" width="16.7109375" style="3" customWidth="1"/>
    <col min="15109" max="15360" width="11.42578125" style="3"/>
    <col min="15361" max="15361" width="21.42578125" style="3" customWidth="1"/>
    <col min="15362" max="15362" width="17" style="3" bestFit="1" customWidth="1"/>
    <col min="15363" max="15363" width="19" style="3" customWidth="1"/>
    <col min="15364" max="15364" width="16.7109375" style="3" customWidth="1"/>
    <col min="15365" max="15616" width="11.42578125" style="3"/>
    <col min="15617" max="15617" width="21.42578125" style="3" customWidth="1"/>
    <col min="15618" max="15618" width="17" style="3" bestFit="1" customWidth="1"/>
    <col min="15619" max="15619" width="19" style="3" customWidth="1"/>
    <col min="15620" max="15620" width="16.7109375" style="3" customWidth="1"/>
    <col min="15621" max="15872" width="11.42578125" style="3"/>
    <col min="15873" max="15873" width="21.42578125" style="3" customWidth="1"/>
    <col min="15874" max="15874" width="17" style="3" bestFit="1" customWidth="1"/>
    <col min="15875" max="15875" width="19" style="3" customWidth="1"/>
    <col min="15876" max="15876" width="16.7109375" style="3" customWidth="1"/>
    <col min="15877" max="16128" width="11.42578125" style="3"/>
    <col min="16129" max="16129" width="21.42578125" style="3" customWidth="1"/>
    <col min="16130" max="16130" width="17" style="3" bestFit="1" customWidth="1"/>
    <col min="16131" max="16131" width="19" style="3" customWidth="1"/>
    <col min="16132" max="16132" width="16.7109375" style="3" customWidth="1"/>
    <col min="16133" max="16384" width="11.42578125" style="3"/>
  </cols>
  <sheetData>
    <row r="1" spans="1:6" x14ac:dyDescent="0.2">
      <c r="A1" s="106" t="s">
        <v>50</v>
      </c>
      <c r="B1" s="106"/>
      <c r="C1" s="106"/>
      <c r="D1" s="106"/>
    </row>
    <row r="2" spans="1:6" x14ac:dyDescent="0.2">
      <c r="A2" s="106" t="s">
        <v>51</v>
      </c>
      <c r="B2" s="106"/>
      <c r="C2" s="106"/>
      <c r="D2" s="106"/>
    </row>
    <row r="3" spans="1:6" x14ac:dyDescent="0.2">
      <c r="A3" s="107" t="s">
        <v>89</v>
      </c>
      <c r="B3" s="107"/>
      <c r="C3" s="107"/>
      <c r="D3" s="107"/>
    </row>
    <row r="4" spans="1:6" x14ac:dyDescent="0.2">
      <c r="A4" s="2" t="s">
        <v>2</v>
      </c>
    </row>
    <row r="6" spans="1:6" ht="23.25" customHeight="1" x14ac:dyDescent="0.2">
      <c r="A6" s="108" t="s">
        <v>3</v>
      </c>
      <c r="B6" s="108" t="s">
        <v>4</v>
      </c>
      <c r="C6" s="108" t="s">
        <v>5</v>
      </c>
      <c r="D6" s="108" t="s">
        <v>6</v>
      </c>
    </row>
    <row r="7" spans="1:6" x14ac:dyDescent="0.2">
      <c r="A7" s="5" t="s">
        <v>52</v>
      </c>
      <c r="B7" s="6">
        <v>708.01063599999998</v>
      </c>
      <c r="C7" s="74">
        <v>1422.6493579999999</v>
      </c>
      <c r="D7" s="8">
        <f t="shared" ref="D7:D16" si="0">B7-C7</f>
        <v>-714.63872199999992</v>
      </c>
    </row>
    <row r="8" spans="1:6" x14ac:dyDescent="0.2">
      <c r="A8" s="5" t="s">
        <v>53</v>
      </c>
      <c r="B8" s="6">
        <v>83.876345000000001</v>
      </c>
      <c r="C8" s="74">
        <v>498.23789199999999</v>
      </c>
      <c r="D8" s="8">
        <f t="shared" si="0"/>
        <v>-414.36154699999997</v>
      </c>
    </row>
    <row r="9" spans="1:6" x14ac:dyDescent="0.2">
      <c r="A9" s="5" t="s">
        <v>54</v>
      </c>
      <c r="B9" s="6">
        <v>134.036834</v>
      </c>
      <c r="C9" s="74">
        <v>605.76188000000002</v>
      </c>
      <c r="D9" s="8">
        <f t="shared" si="0"/>
        <v>-471.72504600000002</v>
      </c>
    </row>
    <row r="10" spans="1:6" x14ac:dyDescent="0.2">
      <c r="A10" s="5" t="s">
        <v>55</v>
      </c>
      <c r="B10" s="6">
        <v>445.75849299999999</v>
      </c>
      <c r="C10" s="74">
        <v>512.55156399999998</v>
      </c>
      <c r="D10" s="28">
        <f t="shared" si="0"/>
        <v>-66.793070999999998</v>
      </c>
    </row>
    <row r="11" spans="1:6" x14ac:dyDescent="0.2">
      <c r="A11" s="5" t="s">
        <v>56</v>
      </c>
      <c r="B11" s="6">
        <v>38.996262999999999</v>
      </c>
      <c r="C11" s="74">
        <v>48.563625999999999</v>
      </c>
      <c r="D11" s="28">
        <f t="shared" si="0"/>
        <v>-9.5673630000000003</v>
      </c>
    </row>
    <row r="12" spans="1:6" x14ac:dyDescent="0.2">
      <c r="A12" s="5" t="s">
        <v>57</v>
      </c>
      <c r="B12" s="6">
        <v>65.322991999999999</v>
      </c>
      <c r="C12" s="74">
        <v>248.23919900000001</v>
      </c>
      <c r="D12" s="28">
        <f t="shared" si="0"/>
        <v>-182.91620700000001</v>
      </c>
    </row>
    <row r="13" spans="1:6" x14ac:dyDescent="0.2">
      <c r="A13" s="5" t="s">
        <v>58</v>
      </c>
      <c r="B13" s="6">
        <v>3011.6548109999999</v>
      </c>
      <c r="C13" s="74">
        <v>407.923317</v>
      </c>
      <c r="D13" s="75">
        <f t="shared" si="0"/>
        <v>2603.7314939999997</v>
      </c>
      <c r="F13" s="13"/>
    </row>
    <row r="14" spans="1:6" x14ac:dyDescent="0.2">
      <c r="A14" s="5" t="s">
        <v>59</v>
      </c>
      <c r="B14" s="6">
        <v>415.39187600000002</v>
      </c>
      <c r="C14" s="74">
        <v>269.26293800000002</v>
      </c>
      <c r="D14" s="75">
        <f t="shared" si="0"/>
        <v>146.12893800000001</v>
      </c>
      <c r="E14" s="13"/>
    </row>
    <row r="15" spans="1:6" x14ac:dyDescent="0.2">
      <c r="A15" s="5" t="s">
        <v>60</v>
      </c>
      <c r="B15" s="6">
        <v>579.66548699999998</v>
      </c>
      <c r="C15" s="74">
        <v>1094.6852699999999</v>
      </c>
      <c r="D15" s="8">
        <f t="shared" si="0"/>
        <v>-515.01978299999996</v>
      </c>
      <c r="E15" s="13"/>
    </row>
    <row r="16" spans="1:6" x14ac:dyDescent="0.2">
      <c r="A16" s="5" t="s">
        <v>10</v>
      </c>
      <c r="B16" s="6">
        <f>B17-SUM(B7:B15)</f>
        <v>635.06449199999952</v>
      </c>
      <c r="C16" s="6">
        <f>C17-SUM(C7:C15)</f>
        <v>4127.9929860000002</v>
      </c>
      <c r="D16" s="28">
        <f t="shared" si="0"/>
        <v>-3492.9284940000007</v>
      </c>
    </row>
    <row r="17" spans="1:6" x14ac:dyDescent="0.2">
      <c r="A17" s="25" t="s">
        <v>11</v>
      </c>
      <c r="B17" s="27">
        <v>6117.7782289999996</v>
      </c>
      <c r="C17" s="76">
        <v>9235.8680299999996</v>
      </c>
      <c r="D17" s="27">
        <f>B17-C17</f>
        <v>-3118.0898010000001</v>
      </c>
      <c r="E17" s="13"/>
      <c r="F17" s="13"/>
    </row>
    <row r="18" spans="1:6" ht="17.100000000000001" customHeight="1" x14ac:dyDescent="0.2">
      <c r="A18" s="15"/>
      <c r="B18" s="16"/>
      <c r="C18" s="17"/>
      <c r="D18" s="18"/>
      <c r="E18" s="13"/>
    </row>
    <row r="19" spans="1:6" x14ac:dyDescent="0.2">
      <c r="A19" s="2"/>
    </row>
    <row r="20" spans="1:6" x14ac:dyDescent="0.2">
      <c r="A20" s="2"/>
      <c r="E20" s="13"/>
    </row>
    <row r="23" spans="1:6" x14ac:dyDescent="0.2">
      <c r="A23" s="21"/>
      <c r="B23" s="21"/>
    </row>
    <row r="24" spans="1:6" x14ac:dyDescent="0.2">
      <c r="A24" s="19"/>
      <c r="B24" s="20"/>
    </row>
    <row r="25" spans="1:6" x14ac:dyDescent="0.2">
      <c r="A25" s="19"/>
      <c r="B25" s="20"/>
    </row>
    <row r="26" spans="1:6" x14ac:dyDescent="0.2">
      <c r="A26" s="19"/>
      <c r="B26" s="20"/>
    </row>
    <row r="27" spans="1:6" x14ac:dyDescent="0.2">
      <c r="A27" s="19"/>
      <c r="B27" s="20"/>
    </row>
    <row r="28" spans="1:6" x14ac:dyDescent="0.2">
      <c r="A28" s="19"/>
      <c r="B28" s="20"/>
    </row>
    <row r="29" spans="1:6" x14ac:dyDescent="0.2">
      <c r="A29" s="19"/>
      <c r="B29" s="20"/>
    </row>
    <row r="30" spans="1:6" x14ac:dyDescent="0.2">
      <c r="A30" s="19"/>
      <c r="B30" s="20"/>
    </row>
    <row r="31" spans="1:6" x14ac:dyDescent="0.2">
      <c r="A31" s="19"/>
      <c r="B31" s="22"/>
    </row>
    <row r="32" spans="1:6" x14ac:dyDescent="0.2">
      <c r="A32" s="15"/>
      <c r="B32" s="16"/>
    </row>
    <row r="37" spans="1:4" x14ac:dyDescent="0.2">
      <c r="A37" s="19"/>
      <c r="B37" s="19"/>
      <c r="C37" s="19"/>
      <c r="D37" s="19"/>
    </row>
    <row r="41" spans="1:4" x14ac:dyDescent="0.2">
      <c r="A41" s="70" t="s">
        <v>3</v>
      </c>
      <c r="B41" s="70" t="s">
        <v>5</v>
      </c>
    </row>
    <row r="42" spans="1:4" x14ac:dyDescent="0.2">
      <c r="A42" s="3" t="s">
        <v>60</v>
      </c>
      <c r="B42" s="74">
        <v>121.91900219999998</v>
      </c>
    </row>
    <row r="43" spans="1:4" x14ac:dyDescent="0.2">
      <c r="A43" s="5" t="s">
        <v>61</v>
      </c>
      <c r="B43" s="74">
        <v>115.41812056000001</v>
      </c>
    </row>
    <row r="44" spans="1:4" x14ac:dyDescent="0.2">
      <c r="A44" s="5" t="s">
        <v>62</v>
      </c>
      <c r="B44" s="74">
        <v>26.264181520000001</v>
      </c>
    </row>
    <row r="45" spans="1:4" x14ac:dyDescent="0.2">
      <c r="A45" s="5" t="s">
        <v>63</v>
      </c>
      <c r="B45" s="74">
        <v>22.299972540000002</v>
      </c>
    </row>
    <row r="46" spans="1:4" x14ac:dyDescent="0.2">
      <c r="A46" s="5" t="s">
        <v>64</v>
      </c>
      <c r="B46" s="74">
        <v>102.47324928</v>
      </c>
    </row>
    <row r="47" spans="1:4" x14ac:dyDescent="0.2">
      <c r="A47" s="5" t="s">
        <v>65</v>
      </c>
      <c r="B47" s="74">
        <v>25.6499241</v>
      </c>
    </row>
    <row r="48" spans="1:4" x14ac:dyDescent="0.2">
      <c r="A48" s="5" t="s">
        <v>10</v>
      </c>
      <c r="B48" s="74">
        <v>749.36518335999995</v>
      </c>
      <c r="C48" s="13">
        <f>SUM(B42:B48)</f>
        <v>1163.38963356</v>
      </c>
    </row>
    <row r="49" spans="1:2" x14ac:dyDescent="0.2">
      <c r="A49" s="77" t="s">
        <v>11</v>
      </c>
      <c r="B49" s="78">
        <v>1163.38963356</v>
      </c>
    </row>
    <row r="50" spans="1:2" x14ac:dyDescent="0.2">
      <c r="B50" s="13"/>
    </row>
    <row r="52" spans="1:2" x14ac:dyDescent="0.2">
      <c r="A52" s="24" t="s">
        <v>13</v>
      </c>
    </row>
  </sheetData>
  <mergeCells count="3">
    <mergeCell ref="A1:D1"/>
    <mergeCell ref="A2:D2"/>
    <mergeCell ref="A3:D3"/>
  </mergeCells>
  <printOptions horizontalCentered="1"/>
  <pageMargins left="0.59055118110236227" right="0.59055118110236227" top="0.78740157480314965" bottom="0.78740157480314965" header="0.19685039370078741" footer="0.59055118110236227"/>
  <pageSetup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5"/>
  <sheetViews>
    <sheetView zoomScaleNormal="100" workbookViewId="0">
      <selection activeCell="K29" sqref="K29"/>
    </sheetView>
  </sheetViews>
  <sheetFormatPr baseColWidth="10" defaultRowHeight="12.75" x14ac:dyDescent="0.2"/>
  <cols>
    <col min="1" max="1" width="32.5703125" style="3" customWidth="1"/>
    <col min="2" max="2" width="16.7109375" style="3" customWidth="1"/>
    <col min="3" max="3" width="19" style="3" customWidth="1"/>
    <col min="4" max="4" width="21.28515625" style="3" customWidth="1"/>
    <col min="5" max="256" width="11.42578125" style="3"/>
    <col min="257" max="257" width="32.5703125" style="3" customWidth="1"/>
    <col min="258" max="258" width="16.7109375" style="3" customWidth="1"/>
    <col min="259" max="259" width="19" style="3" customWidth="1"/>
    <col min="260" max="260" width="21.28515625" style="3" customWidth="1"/>
    <col min="261" max="512" width="11.42578125" style="3"/>
    <col min="513" max="513" width="32.5703125" style="3" customWidth="1"/>
    <col min="514" max="514" width="16.7109375" style="3" customWidth="1"/>
    <col min="515" max="515" width="19" style="3" customWidth="1"/>
    <col min="516" max="516" width="21.28515625" style="3" customWidth="1"/>
    <col min="517" max="768" width="11.42578125" style="3"/>
    <col min="769" max="769" width="32.5703125" style="3" customWidth="1"/>
    <col min="770" max="770" width="16.7109375" style="3" customWidth="1"/>
    <col min="771" max="771" width="19" style="3" customWidth="1"/>
    <col min="772" max="772" width="21.28515625" style="3" customWidth="1"/>
    <col min="773" max="1024" width="11.42578125" style="3"/>
    <col min="1025" max="1025" width="32.5703125" style="3" customWidth="1"/>
    <col min="1026" max="1026" width="16.7109375" style="3" customWidth="1"/>
    <col min="1027" max="1027" width="19" style="3" customWidth="1"/>
    <col min="1028" max="1028" width="21.28515625" style="3" customWidth="1"/>
    <col min="1029" max="1280" width="11.42578125" style="3"/>
    <col min="1281" max="1281" width="32.5703125" style="3" customWidth="1"/>
    <col min="1282" max="1282" width="16.7109375" style="3" customWidth="1"/>
    <col min="1283" max="1283" width="19" style="3" customWidth="1"/>
    <col min="1284" max="1284" width="21.28515625" style="3" customWidth="1"/>
    <col min="1285" max="1536" width="11.42578125" style="3"/>
    <col min="1537" max="1537" width="32.5703125" style="3" customWidth="1"/>
    <col min="1538" max="1538" width="16.7109375" style="3" customWidth="1"/>
    <col min="1539" max="1539" width="19" style="3" customWidth="1"/>
    <col min="1540" max="1540" width="21.28515625" style="3" customWidth="1"/>
    <col min="1541" max="1792" width="11.42578125" style="3"/>
    <col min="1793" max="1793" width="32.5703125" style="3" customWidth="1"/>
    <col min="1794" max="1794" width="16.7109375" style="3" customWidth="1"/>
    <col min="1795" max="1795" width="19" style="3" customWidth="1"/>
    <col min="1796" max="1796" width="21.28515625" style="3" customWidth="1"/>
    <col min="1797" max="2048" width="11.42578125" style="3"/>
    <col min="2049" max="2049" width="32.5703125" style="3" customWidth="1"/>
    <col min="2050" max="2050" width="16.7109375" style="3" customWidth="1"/>
    <col min="2051" max="2051" width="19" style="3" customWidth="1"/>
    <col min="2052" max="2052" width="21.28515625" style="3" customWidth="1"/>
    <col min="2053" max="2304" width="11.42578125" style="3"/>
    <col min="2305" max="2305" width="32.5703125" style="3" customWidth="1"/>
    <col min="2306" max="2306" width="16.7109375" style="3" customWidth="1"/>
    <col min="2307" max="2307" width="19" style="3" customWidth="1"/>
    <col min="2308" max="2308" width="21.28515625" style="3" customWidth="1"/>
    <col min="2309" max="2560" width="11.42578125" style="3"/>
    <col min="2561" max="2561" width="32.5703125" style="3" customWidth="1"/>
    <col min="2562" max="2562" width="16.7109375" style="3" customWidth="1"/>
    <col min="2563" max="2563" width="19" style="3" customWidth="1"/>
    <col min="2564" max="2564" width="21.28515625" style="3" customWidth="1"/>
    <col min="2565" max="2816" width="11.42578125" style="3"/>
    <col min="2817" max="2817" width="32.5703125" style="3" customWidth="1"/>
    <col min="2818" max="2818" width="16.7109375" style="3" customWidth="1"/>
    <col min="2819" max="2819" width="19" style="3" customWidth="1"/>
    <col min="2820" max="2820" width="21.28515625" style="3" customWidth="1"/>
    <col min="2821" max="3072" width="11.42578125" style="3"/>
    <col min="3073" max="3073" width="32.5703125" style="3" customWidth="1"/>
    <col min="3074" max="3074" width="16.7109375" style="3" customWidth="1"/>
    <col min="3075" max="3075" width="19" style="3" customWidth="1"/>
    <col min="3076" max="3076" width="21.28515625" style="3" customWidth="1"/>
    <col min="3077" max="3328" width="11.42578125" style="3"/>
    <col min="3329" max="3329" width="32.5703125" style="3" customWidth="1"/>
    <col min="3330" max="3330" width="16.7109375" style="3" customWidth="1"/>
    <col min="3331" max="3331" width="19" style="3" customWidth="1"/>
    <col min="3332" max="3332" width="21.28515625" style="3" customWidth="1"/>
    <col min="3333" max="3584" width="11.42578125" style="3"/>
    <col min="3585" max="3585" width="32.5703125" style="3" customWidth="1"/>
    <col min="3586" max="3586" width="16.7109375" style="3" customWidth="1"/>
    <col min="3587" max="3587" width="19" style="3" customWidth="1"/>
    <col min="3588" max="3588" width="21.28515625" style="3" customWidth="1"/>
    <col min="3589" max="3840" width="11.42578125" style="3"/>
    <col min="3841" max="3841" width="32.5703125" style="3" customWidth="1"/>
    <col min="3842" max="3842" width="16.7109375" style="3" customWidth="1"/>
    <col min="3843" max="3843" width="19" style="3" customWidth="1"/>
    <col min="3844" max="3844" width="21.28515625" style="3" customWidth="1"/>
    <col min="3845" max="4096" width="11.42578125" style="3"/>
    <col min="4097" max="4097" width="32.5703125" style="3" customWidth="1"/>
    <col min="4098" max="4098" width="16.7109375" style="3" customWidth="1"/>
    <col min="4099" max="4099" width="19" style="3" customWidth="1"/>
    <col min="4100" max="4100" width="21.28515625" style="3" customWidth="1"/>
    <col min="4101" max="4352" width="11.42578125" style="3"/>
    <col min="4353" max="4353" width="32.5703125" style="3" customWidth="1"/>
    <col min="4354" max="4354" width="16.7109375" style="3" customWidth="1"/>
    <col min="4355" max="4355" width="19" style="3" customWidth="1"/>
    <col min="4356" max="4356" width="21.28515625" style="3" customWidth="1"/>
    <col min="4357" max="4608" width="11.42578125" style="3"/>
    <col min="4609" max="4609" width="32.5703125" style="3" customWidth="1"/>
    <col min="4610" max="4610" width="16.7109375" style="3" customWidth="1"/>
    <col min="4611" max="4611" width="19" style="3" customWidth="1"/>
    <col min="4612" max="4612" width="21.28515625" style="3" customWidth="1"/>
    <col min="4613" max="4864" width="11.42578125" style="3"/>
    <col min="4865" max="4865" width="32.5703125" style="3" customWidth="1"/>
    <col min="4866" max="4866" width="16.7109375" style="3" customWidth="1"/>
    <col min="4867" max="4867" width="19" style="3" customWidth="1"/>
    <col min="4868" max="4868" width="21.28515625" style="3" customWidth="1"/>
    <col min="4869" max="5120" width="11.42578125" style="3"/>
    <col min="5121" max="5121" width="32.5703125" style="3" customWidth="1"/>
    <col min="5122" max="5122" width="16.7109375" style="3" customWidth="1"/>
    <col min="5123" max="5123" width="19" style="3" customWidth="1"/>
    <col min="5124" max="5124" width="21.28515625" style="3" customWidth="1"/>
    <col min="5125" max="5376" width="11.42578125" style="3"/>
    <col min="5377" max="5377" width="32.5703125" style="3" customWidth="1"/>
    <col min="5378" max="5378" width="16.7109375" style="3" customWidth="1"/>
    <col min="5379" max="5379" width="19" style="3" customWidth="1"/>
    <col min="5380" max="5380" width="21.28515625" style="3" customWidth="1"/>
    <col min="5381" max="5632" width="11.42578125" style="3"/>
    <col min="5633" max="5633" width="32.5703125" style="3" customWidth="1"/>
    <col min="5634" max="5634" width="16.7109375" style="3" customWidth="1"/>
    <col min="5635" max="5635" width="19" style="3" customWidth="1"/>
    <col min="5636" max="5636" width="21.28515625" style="3" customWidth="1"/>
    <col min="5637" max="5888" width="11.42578125" style="3"/>
    <col min="5889" max="5889" width="32.5703125" style="3" customWidth="1"/>
    <col min="5890" max="5890" width="16.7109375" style="3" customWidth="1"/>
    <col min="5891" max="5891" width="19" style="3" customWidth="1"/>
    <col min="5892" max="5892" width="21.28515625" style="3" customWidth="1"/>
    <col min="5893" max="6144" width="11.42578125" style="3"/>
    <col min="6145" max="6145" width="32.5703125" style="3" customWidth="1"/>
    <col min="6146" max="6146" width="16.7109375" style="3" customWidth="1"/>
    <col min="6147" max="6147" width="19" style="3" customWidth="1"/>
    <col min="6148" max="6148" width="21.28515625" style="3" customWidth="1"/>
    <col min="6149" max="6400" width="11.42578125" style="3"/>
    <col min="6401" max="6401" width="32.5703125" style="3" customWidth="1"/>
    <col min="6402" max="6402" width="16.7109375" style="3" customWidth="1"/>
    <col min="6403" max="6403" width="19" style="3" customWidth="1"/>
    <col min="6404" max="6404" width="21.28515625" style="3" customWidth="1"/>
    <col min="6405" max="6656" width="11.42578125" style="3"/>
    <col min="6657" max="6657" width="32.5703125" style="3" customWidth="1"/>
    <col min="6658" max="6658" width="16.7109375" style="3" customWidth="1"/>
    <col min="6659" max="6659" width="19" style="3" customWidth="1"/>
    <col min="6660" max="6660" width="21.28515625" style="3" customWidth="1"/>
    <col min="6661" max="6912" width="11.42578125" style="3"/>
    <col min="6913" max="6913" width="32.5703125" style="3" customWidth="1"/>
    <col min="6914" max="6914" width="16.7109375" style="3" customWidth="1"/>
    <col min="6915" max="6915" width="19" style="3" customWidth="1"/>
    <col min="6916" max="6916" width="21.28515625" style="3" customWidth="1"/>
    <col min="6917" max="7168" width="11.42578125" style="3"/>
    <col min="7169" max="7169" width="32.5703125" style="3" customWidth="1"/>
    <col min="7170" max="7170" width="16.7109375" style="3" customWidth="1"/>
    <col min="7171" max="7171" width="19" style="3" customWidth="1"/>
    <col min="7172" max="7172" width="21.28515625" style="3" customWidth="1"/>
    <col min="7173" max="7424" width="11.42578125" style="3"/>
    <col min="7425" max="7425" width="32.5703125" style="3" customWidth="1"/>
    <col min="7426" max="7426" width="16.7109375" style="3" customWidth="1"/>
    <col min="7427" max="7427" width="19" style="3" customWidth="1"/>
    <col min="7428" max="7428" width="21.28515625" style="3" customWidth="1"/>
    <col min="7429" max="7680" width="11.42578125" style="3"/>
    <col min="7681" max="7681" width="32.5703125" style="3" customWidth="1"/>
    <col min="7682" max="7682" width="16.7109375" style="3" customWidth="1"/>
    <col min="7683" max="7683" width="19" style="3" customWidth="1"/>
    <col min="7684" max="7684" width="21.28515625" style="3" customWidth="1"/>
    <col min="7685" max="7936" width="11.42578125" style="3"/>
    <col min="7937" max="7937" width="32.5703125" style="3" customWidth="1"/>
    <col min="7938" max="7938" width="16.7109375" style="3" customWidth="1"/>
    <col min="7939" max="7939" width="19" style="3" customWidth="1"/>
    <col min="7940" max="7940" width="21.28515625" style="3" customWidth="1"/>
    <col min="7941" max="8192" width="11.42578125" style="3"/>
    <col min="8193" max="8193" width="32.5703125" style="3" customWidth="1"/>
    <col min="8194" max="8194" width="16.7109375" style="3" customWidth="1"/>
    <col min="8195" max="8195" width="19" style="3" customWidth="1"/>
    <col min="8196" max="8196" width="21.28515625" style="3" customWidth="1"/>
    <col min="8197" max="8448" width="11.42578125" style="3"/>
    <col min="8449" max="8449" width="32.5703125" style="3" customWidth="1"/>
    <col min="8450" max="8450" width="16.7109375" style="3" customWidth="1"/>
    <col min="8451" max="8451" width="19" style="3" customWidth="1"/>
    <col min="8452" max="8452" width="21.28515625" style="3" customWidth="1"/>
    <col min="8453" max="8704" width="11.42578125" style="3"/>
    <col min="8705" max="8705" width="32.5703125" style="3" customWidth="1"/>
    <col min="8706" max="8706" width="16.7109375" style="3" customWidth="1"/>
    <col min="8707" max="8707" width="19" style="3" customWidth="1"/>
    <col min="8708" max="8708" width="21.28515625" style="3" customWidth="1"/>
    <col min="8709" max="8960" width="11.42578125" style="3"/>
    <col min="8961" max="8961" width="32.5703125" style="3" customWidth="1"/>
    <col min="8962" max="8962" width="16.7109375" style="3" customWidth="1"/>
    <col min="8963" max="8963" width="19" style="3" customWidth="1"/>
    <col min="8964" max="8964" width="21.28515625" style="3" customWidth="1"/>
    <col min="8965" max="9216" width="11.42578125" style="3"/>
    <col min="9217" max="9217" width="32.5703125" style="3" customWidth="1"/>
    <col min="9218" max="9218" width="16.7109375" style="3" customWidth="1"/>
    <col min="9219" max="9219" width="19" style="3" customWidth="1"/>
    <col min="9220" max="9220" width="21.28515625" style="3" customWidth="1"/>
    <col min="9221" max="9472" width="11.42578125" style="3"/>
    <col min="9473" max="9473" width="32.5703125" style="3" customWidth="1"/>
    <col min="9474" max="9474" width="16.7109375" style="3" customWidth="1"/>
    <col min="9475" max="9475" width="19" style="3" customWidth="1"/>
    <col min="9476" max="9476" width="21.28515625" style="3" customWidth="1"/>
    <col min="9477" max="9728" width="11.42578125" style="3"/>
    <col min="9729" max="9729" width="32.5703125" style="3" customWidth="1"/>
    <col min="9730" max="9730" width="16.7109375" style="3" customWidth="1"/>
    <col min="9731" max="9731" width="19" style="3" customWidth="1"/>
    <col min="9732" max="9732" width="21.28515625" style="3" customWidth="1"/>
    <col min="9733" max="9984" width="11.42578125" style="3"/>
    <col min="9985" max="9985" width="32.5703125" style="3" customWidth="1"/>
    <col min="9986" max="9986" width="16.7109375" style="3" customWidth="1"/>
    <col min="9987" max="9987" width="19" style="3" customWidth="1"/>
    <col min="9988" max="9988" width="21.28515625" style="3" customWidth="1"/>
    <col min="9989" max="10240" width="11.42578125" style="3"/>
    <col min="10241" max="10241" width="32.5703125" style="3" customWidth="1"/>
    <col min="10242" max="10242" width="16.7109375" style="3" customWidth="1"/>
    <col min="10243" max="10243" width="19" style="3" customWidth="1"/>
    <col min="10244" max="10244" width="21.28515625" style="3" customWidth="1"/>
    <col min="10245" max="10496" width="11.42578125" style="3"/>
    <col min="10497" max="10497" width="32.5703125" style="3" customWidth="1"/>
    <col min="10498" max="10498" width="16.7109375" style="3" customWidth="1"/>
    <col min="10499" max="10499" width="19" style="3" customWidth="1"/>
    <col min="10500" max="10500" width="21.28515625" style="3" customWidth="1"/>
    <col min="10501" max="10752" width="11.42578125" style="3"/>
    <col min="10753" max="10753" width="32.5703125" style="3" customWidth="1"/>
    <col min="10754" max="10754" width="16.7109375" style="3" customWidth="1"/>
    <col min="10755" max="10755" width="19" style="3" customWidth="1"/>
    <col min="10756" max="10756" width="21.28515625" style="3" customWidth="1"/>
    <col min="10757" max="11008" width="11.42578125" style="3"/>
    <col min="11009" max="11009" width="32.5703125" style="3" customWidth="1"/>
    <col min="11010" max="11010" width="16.7109375" style="3" customWidth="1"/>
    <col min="11011" max="11011" width="19" style="3" customWidth="1"/>
    <col min="11012" max="11012" width="21.28515625" style="3" customWidth="1"/>
    <col min="11013" max="11264" width="11.42578125" style="3"/>
    <col min="11265" max="11265" width="32.5703125" style="3" customWidth="1"/>
    <col min="11266" max="11266" width="16.7109375" style="3" customWidth="1"/>
    <col min="11267" max="11267" width="19" style="3" customWidth="1"/>
    <col min="11268" max="11268" width="21.28515625" style="3" customWidth="1"/>
    <col min="11269" max="11520" width="11.42578125" style="3"/>
    <col min="11521" max="11521" width="32.5703125" style="3" customWidth="1"/>
    <col min="11522" max="11522" width="16.7109375" style="3" customWidth="1"/>
    <col min="11523" max="11523" width="19" style="3" customWidth="1"/>
    <col min="11524" max="11524" width="21.28515625" style="3" customWidth="1"/>
    <col min="11525" max="11776" width="11.42578125" style="3"/>
    <col min="11777" max="11777" width="32.5703125" style="3" customWidth="1"/>
    <col min="11778" max="11778" width="16.7109375" style="3" customWidth="1"/>
    <col min="11779" max="11779" width="19" style="3" customWidth="1"/>
    <col min="11780" max="11780" width="21.28515625" style="3" customWidth="1"/>
    <col min="11781" max="12032" width="11.42578125" style="3"/>
    <col min="12033" max="12033" width="32.5703125" style="3" customWidth="1"/>
    <col min="12034" max="12034" width="16.7109375" style="3" customWidth="1"/>
    <col min="12035" max="12035" width="19" style="3" customWidth="1"/>
    <col min="12036" max="12036" width="21.28515625" style="3" customWidth="1"/>
    <col min="12037" max="12288" width="11.42578125" style="3"/>
    <col min="12289" max="12289" width="32.5703125" style="3" customWidth="1"/>
    <col min="12290" max="12290" width="16.7109375" style="3" customWidth="1"/>
    <col min="12291" max="12291" width="19" style="3" customWidth="1"/>
    <col min="12292" max="12292" width="21.28515625" style="3" customWidth="1"/>
    <col min="12293" max="12544" width="11.42578125" style="3"/>
    <col min="12545" max="12545" width="32.5703125" style="3" customWidth="1"/>
    <col min="12546" max="12546" width="16.7109375" style="3" customWidth="1"/>
    <col min="12547" max="12547" width="19" style="3" customWidth="1"/>
    <col min="12548" max="12548" width="21.28515625" style="3" customWidth="1"/>
    <col min="12549" max="12800" width="11.42578125" style="3"/>
    <col min="12801" max="12801" width="32.5703125" style="3" customWidth="1"/>
    <col min="12802" max="12802" width="16.7109375" style="3" customWidth="1"/>
    <col min="12803" max="12803" width="19" style="3" customWidth="1"/>
    <col min="12804" max="12804" width="21.28515625" style="3" customWidth="1"/>
    <col min="12805" max="13056" width="11.42578125" style="3"/>
    <col min="13057" max="13057" width="32.5703125" style="3" customWidth="1"/>
    <col min="13058" max="13058" width="16.7109375" style="3" customWidth="1"/>
    <col min="13059" max="13059" width="19" style="3" customWidth="1"/>
    <col min="13060" max="13060" width="21.28515625" style="3" customWidth="1"/>
    <col min="13061" max="13312" width="11.42578125" style="3"/>
    <col min="13313" max="13313" width="32.5703125" style="3" customWidth="1"/>
    <col min="13314" max="13314" width="16.7109375" style="3" customWidth="1"/>
    <col min="13315" max="13315" width="19" style="3" customWidth="1"/>
    <col min="13316" max="13316" width="21.28515625" style="3" customWidth="1"/>
    <col min="13317" max="13568" width="11.42578125" style="3"/>
    <col min="13569" max="13569" width="32.5703125" style="3" customWidth="1"/>
    <col min="13570" max="13570" width="16.7109375" style="3" customWidth="1"/>
    <col min="13571" max="13571" width="19" style="3" customWidth="1"/>
    <col min="13572" max="13572" width="21.28515625" style="3" customWidth="1"/>
    <col min="13573" max="13824" width="11.42578125" style="3"/>
    <col min="13825" max="13825" width="32.5703125" style="3" customWidth="1"/>
    <col min="13826" max="13826" width="16.7109375" style="3" customWidth="1"/>
    <col min="13827" max="13827" width="19" style="3" customWidth="1"/>
    <col min="13828" max="13828" width="21.28515625" style="3" customWidth="1"/>
    <col min="13829" max="14080" width="11.42578125" style="3"/>
    <col min="14081" max="14081" width="32.5703125" style="3" customWidth="1"/>
    <col min="14082" max="14082" width="16.7109375" style="3" customWidth="1"/>
    <col min="14083" max="14083" width="19" style="3" customWidth="1"/>
    <col min="14084" max="14084" width="21.28515625" style="3" customWidth="1"/>
    <col min="14085" max="14336" width="11.42578125" style="3"/>
    <col min="14337" max="14337" width="32.5703125" style="3" customWidth="1"/>
    <col min="14338" max="14338" width="16.7109375" style="3" customWidth="1"/>
    <col min="14339" max="14339" width="19" style="3" customWidth="1"/>
    <col min="14340" max="14340" width="21.28515625" style="3" customWidth="1"/>
    <col min="14341" max="14592" width="11.42578125" style="3"/>
    <col min="14593" max="14593" width="32.5703125" style="3" customWidth="1"/>
    <col min="14594" max="14594" width="16.7109375" style="3" customWidth="1"/>
    <col min="14595" max="14595" width="19" style="3" customWidth="1"/>
    <col min="14596" max="14596" width="21.28515625" style="3" customWidth="1"/>
    <col min="14597" max="14848" width="11.42578125" style="3"/>
    <col min="14849" max="14849" width="32.5703125" style="3" customWidth="1"/>
    <col min="14850" max="14850" width="16.7109375" style="3" customWidth="1"/>
    <col min="14851" max="14851" width="19" style="3" customWidth="1"/>
    <col min="14852" max="14852" width="21.28515625" style="3" customWidth="1"/>
    <col min="14853" max="15104" width="11.42578125" style="3"/>
    <col min="15105" max="15105" width="32.5703125" style="3" customWidth="1"/>
    <col min="15106" max="15106" width="16.7109375" style="3" customWidth="1"/>
    <col min="15107" max="15107" width="19" style="3" customWidth="1"/>
    <col min="15108" max="15108" width="21.28515625" style="3" customWidth="1"/>
    <col min="15109" max="15360" width="11.42578125" style="3"/>
    <col min="15361" max="15361" width="32.5703125" style="3" customWidth="1"/>
    <col min="15362" max="15362" width="16.7109375" style="3" customWidth="1"/>
    <col min="15363" max="15363" width="19" style="3" customWidth="1"/>
    <col min="15364" max="15364" width="21.28515625" style="3" customWidth="1"/>
    <col min="15365" max="15616" width="11.42578125" style="3"/>
    <col min="15617" max="15617" width="32.5703125" style="3" customWidth="1"/>
    <col min="15618" max="15618" width="16.7109375" style="3" customWidth="1"/>
    <col min="15619" max="15619" width="19" style="3" customWidth="1"/>
    <col min="15620" max="15620" width="21.28515625" style="3" customWidth="1"/>
    <col min="15621" max="15872" width="11.42578125" style="3"/>
    <col min="15873" max="15873" width="32.5703125" style="3" customWidth="1"/>
    <col min="15874" max="15874" width="16.7109375" style="3" customWidth="1"/>
    <col min="15875" max="15875" width="19" style="3" customWidth="1"/>
    <col min="15876" max="15876" width="21.28515625" style="3" customWidth="1"/>
    <col min="15877" max="16128" width="11.42578125" style="3"/>
    <col min="16129" max="16129" width="32.5703125" style="3" customWidth="1"/>
    <col min="16130" max="16130" width="16.7109375" style="3" customWidth="1"/>
    <col min="16131" max="16131" width="19" style="3" customWidth="1"/>
    <col min="16132" max="16132" width="21.28515625" style="3" customWidth="1"/>
    <col min="16133" max="16384" width="11.42578125" style="3"/>
  </cols>
  <sheetData>
    <row r="1" spans="1:7" x14ac:dyDescent="0.2">
      <c r="A1" s="79" t="s">
        <v>21</v>
      </c>
      <c r="B1" s="79"/>
      <c r="C1" s="79"/>
      <c r="D1" s="79"/>
    </row>
    <row r="2" spans="1:7" x14ac:dyDescent="0.2">
      <c r="A2" s="79" t="s">
        <v>66</v>
      </c>
      <c r="B2" s="79"/>
      <c r="C2" s="79"/>
      <c r="D2" s="79"/>
    </row>
    <row r="3" spans="1:7" x14ac:dyDescent="0.2">
      <c r="A3" s="4" t="s">
        <v>89</v>
      </c>
      <c r="B3" s="79"/>
      <c r="C3" s="79"/>
      <c r="D3" s="79"/>
    </row>
    <row r="4" spans="1:7" x14ac:dyDescent="0.2">
      <c r="A4" s="79" t="s">
        <v>2</v>
      </c>
    </row>
    <row r="6" spans="1:7" ht="21" customHeight="1" x14ac:dyDescent="0.2">
      <c r="A6" s="108" t="s">
        <v>3</v>
      </c>
      <c r="B6" s="108" t="s">
        <v>4</v>
      </c>
      <c r="C6" s="108" t="s">
        <v>5</v>
      </c>
      <c r="D6" s="108" t="s">
        <v>6</v>
      </c>
    </row>
    <row r="7" spans="1:7" ht="15" customHeight="1" x14ac:dyDescent="0.2">
      <c r="A7" s="80" t="s">
        <v>67</v>
      </c>
      <c r="B7" s="6">
        <v>154.71093400000001</v>
      </c>
      <c r="C7" s="6">
        <v>25.397687999999999</v>
      </c>
      <c r="D7" s="81">
        <f>B7-C7</f>
        <v>129.31324600000002</v>
      </c>
      <c r="E7" s="82"/>
      <c r="F7" s="83"/>
      <c r="G7" s="83"/>
    </row>
    <row r="8" spans="1:7" ht="15" customHeight="1" x14ac:dyDescent="0.2">
      <c r="A8" s="80" t="s">
        <v>68</v>
      </c>
      <c r="B8" s="6">
        <v>12.204902000000001</v>
      </c>
      <c r="C8" s="6">
        <v>41.335557000000001</v>
      </c>
      <c r="D8" s="8">
        <f>B8-C8</f>
        <v>-29.130655000000001</v>
      </c>
      <c r="E8" s="82"/>
      <c r="F8" s="83"/>
      <c r="G8" s="83"/>
    </row>
    <row r="9" spans="1:7" ht="15" customHeight="1" x14ac:dyDescent="0.2">
      <c r="A9" s="84" t="s">
        <v>10</v>
      </c>
      <c r="B9" s="6">
        <f>B10-SUM(B7:B8)</f>
        <v>0.12841299999999478</v>
      </c>
      <c r="C9" s="6">
        <v>19.555295999999998</v>
      </c>
      <c r="D9" s="28">
        <f>B9-C9</f>
        <v>-19.426883000000004</v>
      </c>
      <c r="E9" s="13"/>
      <c r="F9" s="83"/>
    </row>
    <row r="10" spans="1:7" ht="15" customHeight="1" x14ac:dyDescent="0.25">
      <c r="A10" s="85" t="s">
        <v>11</v>
      </c>
      <c r="B10" s="27">
        <v>167.04424900000001</v>
      </c>
      <c r="C10" s="27">
        <v>86.288540999999995</v>
      </c>
      <c r="D10" s="86">
        <f>B10-C10</f>
        <v>80.755708000000013</v>
      </c>
      <c r="E10" s="87"/>
      <c r="F10" s="88"/>
    </row>
    <row r="11" spans="1:7" ht="15" customHeight="1" x14ac:dyDescent="0.25">
      <c r="A11" s="2" t="s">
        <v>69</v>
      </c>
      <c r="C11" s="22"/>
      <c r="D11" s="20"/>
      <c r="E11" s="13"/>
      <c r="F11" s="13"/>
    </row>
    <row r="12" spans="1:7" x14ac:dyDescent="0.2">
      <c r="C12" s="22"/>
      <c r="D12" s="20"/>
      <c r="E12" s="13"/>
      <c r="F12" s="13"/>
    </row>
    <row r="13" spans="1:7" x14ac:dyDescent="0.2">
      <c r="C13" s="22"/>
      <c r="D13" s="20"/>
    </row>
    <row r="15" spans="1:7" x14ac:dyDescent="0.2">
      <c r="A15" s="2"/>
    </row>
    <row r="19" spans="1:7" x14ac:dyDescent="0.2">
      <c r="A19" s="21"/>
      <c r="B19" s="21"/>
    </row>
    <row r="20" spans="1:7" x14ac:dyDescent="0.2">
      <c r="A20" s="19"/>
      <c r="B20" s="20"/>
    </row>
    <row r="21" spans="1:7" x14ac:dyDescent="0.2">
      <c r="A21" s="19"/>
      <c r="B21" s="20"/>
    </row>
    <row r="22" spans="1:7" x14ac:dyDescent="0.2">
      <c r="A22" s="19"/>
      <c r="B22" s="20"/>
    </row>
    <row r="23" spans="1:7" x14ac:dyDescent="0.2">
      <c r="A23" s="15"/>
      <c r="B23" s="16"/>
      <c r="G23" s="3" t="s">
        <v>70</v>
      </c>
    </row>
    <row r="24" spans="1:7" x14ac:dyDescent="0.2">
      <c r="E24" s="3" t="s">
        <v>70</v>
      </c>
    </row>
    <row r="28" spans="1:7" x14ac:dyDescent="0.2">
      <c r="A28" s="19"/>
      <c r="B28" s="19"/>
      <c r="C28" s="19"/>
      <c r="D28" s="19"/>
    </row>
    <row r="29" spans="1:7" x14ac:dyDescent="0.2">
      <c r="A29" s="19"/>
      <c r="B29" s="19"/>
      <c r="C29" s="19"/>
      <c r="D29" s="19"/>
    </row>
    <row r="30" spans="1:7" x14ac:dyDescent="0.2">
      <c r="A30" s="19"/>
      <c r="B30" s="19"/>
      <c r="C30" s="19"/>
      <c r="D30" s="19"/>
    </row>
    <row r="34" spans="1:2" x14ac:dyDescent="0.2">
      <c r="A34" s="80" t="s">
        <v>68</v>
      </c>
      <c r="B34" s="74">
        <v>46.580367669999994</v>
      </c>
    </row>
    <row r="35" spans="1:2" x14ac:dyDescent="0.2">
      <c r="A35" s="19" t="s">
        <v>67</v>
      </c>
      <c r="B35" s="74">
        <v>72.83929722000002</v>
      </c>
    </row>
    <row r="36" spans="1:2" x14ac:dyDescent="0.2">
      <c r="A36" s="80" t="s">
        <v>10</v>
      </c>
      <c r="B36" s="74" t="s">
        <v>71</v>
      </c>
    </row>
    <row r="37" spans="1:2" x14ac:dyDescent="0.2">
      <c r="A37" s="15" t="s">
        <v>72</v>
      </c>
      <c r="B37" s="78">
        <v>119.41966489000001</v>
      </c>
    </row>
    <row r="38" spans="1:2" x14ac:dyDescent="0.2">
      <c r="B38" s="13"/>
    </row>
    <row r="55" spans="1:1" x14ac:dyDescent="0.2">
      <c r="A55" s="24" t="s">
        <v>13</v>
      </c>
    </row>
  </sheetData>
  <printOptions horizontalCentered="1"/>
  <pageMargins left="0.59055118110236227" right="0.59055118110236227" top="0.78740157480314965" bottom="0.78740157480314965" header="0.19685039370078741" footer="0.59055118110236227"/>
  <pageSetup scale="9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América Latina</vt:lpstr>
      <vt:lpstr>América del Norte  </vt:lpstr>
      <vt:lpstr>Africa </vt:lpstr>
      <vt:lpstr>Asia </vt:lpstr>
      <vt:lpstr>Europa </vt:lpstr>
      <vt:lpstr>Oceanía </vt:lpstr>
      <vt:lpstr>'Africa '!Área_de_impresión</vt:lpstr>
      <vt:lpstr>'América del Norte  '!Área_de_impresión</vt:lpstr>
      <vt:lpstr>'América Latina'!Área_de_impresión</vt:lpstr>
      <vt:lpstr>'Oceanía '!Área_de_impresión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Fernanda Bringas Valenzuela</dc:creator>
  <cp:lastModifiedBy>susana.galindo</cp:lastModifiedBy>
  <dcterms:created xsi:type="dcterms:W3CDTF">2015-09-17T18:04:15Z</dcterms:created>
  <dcterms:modified xsi:type="dcterms:W3CDTF">2018-12-19T18:37:36Z</dcterms:modified>
</cp:coreProperties>
</file>