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6765"/>
  </bookViews>
  <sheets>
    <sheet name="Detalle de presupuesto" sheetId="4" r:id="rId1"/>
  </sheets>
  <calcPr calcId="124519"/>
</workbook>
</file>

<file path=xl/calcChain.xml><?xml version="1.0" encoding="utf-8"?>
<calcChain xmlns="http://schemas.openxmlformats.org/spreadsheetml/2006/main">
  <c r="E43" i="4"/>
  <c r="E42"/>
  <c r="E40"/>
  <c r="E41" s="1"/>
  <c r="E35"/>
  <c r="E36" s="1"/>
  <c r="E27"/>
  <c r="E33"/>
  <c r="E19"/>
  <c r="E18"/>
  <c r="E14"/>
  <c r="E15"/>
  <c r="E16"/>
  <c r="E20" l="1"/>
  <c r="E44"/>
  <c r="E9" l="1"/>
  <c r="E10" s="1"/>
  <c r="E5"/>
  <c r="E6" s="1"/>
  <c r="E3"/>
  <c r="E4" s="1"/>
  <c r="E63" l="1"/>
  <c r="D25"/>
  <c r="E7" l="1"/>
  <c r="E8" s="1"/>
  <c r="E81" l="1"/>
  <c r="E25" l="1"/>
  <c r="E24"/>
  <c r="E32"/>
  <c r="E82"/>
  <c r="E30"/>
  <c r="E26"/>
  <c r="E78"/>
  <c r="E79" s="1"/>
  <c r="E69"/>
  <c r="E70" s="1"/>
  <c r="E67"/>
  <c r="E68" s="1"/>
  <c r="E65"/>
  <c r="E64"/>
  <c r="E62"/>
  <c r="E61"/>
  <c r="E60"/>
  <c r="E59"/>
  <c r="E58"/>
  <c r="E57"/>
  <c r="E56"/>
  <c r="E55"/>
  <c r="E54"/>
  <c r="E53"/>
  <c r="E52"/>
  <c r="E51"/>
  <c r="E75"/>
  <c r="E72"/>
  <c r="E50"/>
  <c r="E49"/>
  <c r="E74"/>
  <c r="E47"/>
  <c r="E46"/>
  <c r="E45"/>
  <c r="E38"/>
  <c r="E37"/>
  <c r="E23"/>
  <c r="E22"/>
  <c r="E21"/>
  <c r="E13"/>
  <c r="E17" s="1"/>
  <c r="E11"/>
  <c r="E34" l="1"/>
  <c r="E39"/>
  <c r="E73"/>
  <c r="E77"/>
  <c r="E66"/>
  <c r="E12"/>
  <c r="E83" l="1"/>
</calcChain>
</file>

<file path=xl/sharedStrings.xml><?xml version="1.0" encoding="utf-8"?>
<sst xmlns="http://schemas.openxmlformats.org/spreadsheetml/2006/main" count="87" uniqueCount="69">
  <si>
    <t>Materiales, útiles y equipos menores de tecnologías de la información y comunicaciones</t>
  </si>
  <si>
    <t>Equipo de Generación Eléctrica, aparatos y acc. Eléctricos</t>
  </si>
  <si>
    <t>Partida 
Presupuestal</t>
  </si>
  <si>
    <t>Cantidad</t>
  </si>
  <si>
    <t>Descripción</t>
  </si>
  <si>
    <t>Precio Unitario con IVA</t>
  </si>
  <si>
    <t>Precio Total con IVA</t>
  </si>
  <si>
    <t>Total:</t>
  </si>
  <si>
    <t>Acceso a GPS Satelital</t>
  </si>
  <si>
    <t>Servicio de Banco de imágenes</t>
  </si>
  <si>
    <t>Servicio de cableado</t>
  </si>
  <si>
    <t>Total</t>
  </si>
  <si>
    <t xml:space="preserve">Drop Box Institucional </t>
  </si>
  <si>
    <t>Gmail Institucional</t>
  </si>
  <si>
    <t>MailChimp Renta Anual</t>
  </si>
  <si>
    <t>Impresora a Color</t>
  </si>
  <si>
    <t>Laptops WorkStation</t>
  </si>
  <si>
    <t>Memorias USB de 32 GB</t>
  </si>
  <si>
    <t>No Break</t>
  </si>
  <si>
    <t>Plotter</t>
  </si>
  <si>
    <t>Servidores Generación 8 con Licenciamiento</t>
  </si>
  <si>
    <t>Switches de comunicaciones de red</t>
  </si>
  <si>
    <t xml:space="preserve">Telefonía IP CISCO Call Manager - Conmutador </t>
  </si>
  <si>
    <t>Telefónos CISCO</t>
  </si>
  <si>
    <t xml:space="preserve">UPS de 30 KVA </t>
  </si>
  <si>
    <t>Access Point</t>
  </si>
  <si>
    <t>Computadoras Personales de escritorio</t>
  </si>
  <si>
    <t>Impresora de Blanco y Negro</t>
  </si>
  <si>
    <t>Impresora Color - Multifuncional - Epson l355</t>
  </si>
  <si>
    <t>Multifuncional ( fotocopiadora, escaner e impresora)</t>
  </si>
  <si>
    <t>Laptops</t>
  </si>
  <si>
    <t>Imac 27" 3.4 Ghz</t>
  </si>
  <si>
    <t>Macbook Pro 13" 2.6  Ghz</t>
  </si>
  <si>
    <t>Mouses inalambricos</t>
  </si>
  <si>
    <t>Mouse para presentaciones</t>
  </si>
  <si>
    <t>Plumas para pantallas tactiles</t>
  </si>
  <si>
    <t>Monitor Samsung led 24"</t>
  </si>
  <si>
    <t>Tabletas</t>
  </si>
  <si>
    <t>Proyectores</t>
  </si>
  <si>
    <t>Bafle portatil y 2 Microfonos Portátiles</t>
  </si>
  <si>
    <t>Software de Contablidad - Nominaq, CheqPaq y otros</t>
  </si>
  <si>
    <t>Licenciamiento ARCServe para respaldo de información</t>
  </si>
  <si>
    <t>Licenciamiento de ArcGIS</t>
  </si>
  <si>
    <t>Licenciamiento de AutoCAD</t>
  </si>
  <si>
    <t xml:space="preserve">Licenciamiento de Microsoft </t>
  </si>
  <si>
    <t>Licenciamiento para la actualización de virtualización VMware</t>
  </si>
  <si>
    <t>Key Note para Mac</t>
  </si>
  <si>
    <t xml:space="preserve">Mantenimiento Sistema  Cognos </t>
  </si>
  <si>
    <t>Poliza de mantenimiento de la unidad de cintas y unidad de discos (HOP StorageWorks EVAHSV300)</t>
  </si>
  <si>
    <t>Servicio Anual de Hosting</t>
  </si>
  <si>
    <t>Licencias de antivirus Kaspersky</t>
  </si>
  <si>
    <t>Licencia de Nomipaq p/ 6 usuarios</t>
  </si>
  <si>
    <t>Licenciamiento de ERDAS</t>
  </si>
  <si>
    <t>Mantenimiento a otros software (Va lo de 10 Lic. Adobe por 100,000)</t>
  </si>
  <si>
    <t xml:space="preserve">                PROGRAMA ANUAL DE ADQUISICIONES 2015 DEL INSTITUTO DE INFORMACIÓN ESTADÍSTICA Y GEOGRÁFICA DEL ESTADO DE JALISCO</t>
  </si>
  <si>
    <t>Materiales, útiles y equipos menores de oficina</t>
  </si>
  <si>
    <t>Material estadístico y geográfico</t>
  </si>
  <si>
    <t>Vestuario y uniformes</t>
  </si>
  <si>
    <t>Refacciones y accesorios menores de equipo de cómputo y tecnologías de la información</t>
  </si>
  <si>
    <t>Servicio de acceso de internet, redes y procesamiento de información (BAM, Total Play, Infinitum, etc).</t>
  </si>
  <si>
    <t>Servicio de Dictamen de Estados Financieros 2014 IIEG (segundo semestre del ejercicio)</t>
  </si>
  <si>
    <t>Servicio de emisión de documentos notariales</t>
  </si>
  <si>
    <t>Servicios de limpieza y manejo de desechos</t>
  </si>
  <si>
    <t>Requerimientos adicionales de difusión a través de internet</t>
  </si>
  <si>
    <t>Servicios de levantamiento de encuestas para generación y análisis de información económico financiera de cúpulas empresariales.</t>
  </si>
  <si>
    <t>Escritorios</t>
  </si>
  <si>
    <t xml:space="preserve">Sillas </t>
  </si>
  <si>
    <t>Discos duros externos USB 2 Tb</t>
  </si>
  <si>
    <t>Otros Mobiliarios y Equipo de Administración (Pantalla)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</si>
</sst>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3" tint="-0.249977111117893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theme="3" tint="-0.249977111117893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3" fontId="4" fillId="2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65" fontId="5" fillId="2" borderId="2" xfId="2" applyNumberFormat="1" applyFont="1" applyFill="1" applyBorder="1" applyAlignment="1">
      <alignment horizontal="right" vertical="center" wrapText="1"/>
    </xf>
    <xf numFmtId="0" fontId="0" fillId="0" borderId="2" xfId="0" applyBorder="1"/>
    <xf numFmtId="0" fontId="7" fillId="0" borderId="2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3" fontId="2" fillId="5" borderId="2" xfId="0" applyNumberFormat="1" applyFont="1" applyFill="1" applyBorder="1"/>
    <xf numFmtId="3" fontId="7" fillId="5" borderId="2" xfId="0" applyNumberFormat="1" applyFont="1" applyFill="1" applyBorder="1" applyAlignment="1">
      <alignment vertical="center" wrapText="1"/>
    </xf>
    <xf numFmtId="3" fontId="9" fillId="5" borderId="2" xfId="0" applyNumberFormat="1" applyFont="1" applyFill="1" applyBorder="1" applyAlignment="1">
      <alignment vertical="center" wrapText="1"/>
    </xf>
    <xf numFmtId="3" fontId="7" fillId="5" borderId="4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vertical="center" wrapText="1"/>
    </xf>
    <xf numFmtId="165" fontId="0" fillId="2" borderId="0" xfId="0" applyNumberFormat="1" applyFill="1"/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165" fontId="8" fillId="2" borderId="5" xfId="2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88836</xdr:colOff>
      <xdr:row>0</xdr:row>
      <xdr:rowOff>60739</xdr:rowOff>
    </xdr:from>
    <xdr:to>
      <xdr:col>1</xdr:col>
      <xdr:colOff>447261</xdr:colOff>
      <xdr:row>0</xdr:row>
      <xdr:rowOff>770283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="" xmlns:a14="http://schemas.microsoft.com/office/drawing/2010/main">
                <a14:imgLayer r:embed="">
                  <a14:imgEffect>
                    <a14:brightnessContrast bright="-20000" contrast="-40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36" y="60739"/>
          <a:ext cx="1219816" cy="709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="115" zoomScaleNormal="115" workbookViewId="0"/>
  </sheetViews>
  <sheetFormatPr baseColWidth="10" defaultRowHeight="15"/>
  <cols>
    <col min="1" max="1" width="12.85546875" customWidth="1"/>
    <col min="2" max="2" width="8.28515625" bestFit="1" customWidth="1"/>
    <col min="3" max="3" width="76.28515625" customWidth="1"/>
    <col min="5" max="5" width="11.85546875" bestFit="1" customWidth="1"/>
  </cols>
  <sheetData>
    <row r="1" spans="1:12" ht="71.25" customHeight="1" thickBot="1">
      <c r="B1" s="35"/>
      <c r="C1" s="32" t="s">
        <v>54</v>
      </c>
      <c r="D1" s="33"/>
      <c r="E1" s="34"/>
      <c r="F1" s="3"/>
      <c r="G1" s="3"/>
      <c r="H1" s="3"/>
      <c r="I1" s="3"/>
      <c r="J1" s="3"/>
      <c r="K1" s="3"/>
      <c r="L1" s="3"/>
    </row>
    <row r="2" spans="1:12" ht="39" thickBot="1">
      <c r="A2" s="28" t="s">
        <v>2</v>
      </c>
      <c r="B2" s="29" t="s">
        <v>3</v>
      </c>
      <c r="C2" s="29" t="s">
        <v>4</v>
      </c>
      <c r="D2" s="30" t="s">
        <v>5</v>
      </c>
      <c r="E2" s="31" t="s">
        <v>6</v>
      </c>
      <c r="F2" s="3"/>
      <c r="G2" s="3"/>
      <c r="H2" s="3"/>
      <c r="I2" s="3"/>
      <c r="J2" s="3"/>
      <c r="K2" s="3"/>
      <c r="L2" s="3"/>
    </row>
    <row r="3" spans="1:12">
      <c r="A3" s="25">
        <v>2111</v>
      </c>
      <c r="B3" s="37">
        <v>1</v>
      </c>
      <c r="C3" s="36" t="s">
        <v>55</v>
      </c>
      <c r="D3" s="27">
        <v>60000</v>
      </c>
      <c r="E3" s="27">
        <f>B3*D3</f>
        <v>60000</v>
      </c>
      <c r="F3" s="3"/>
      <c r="G3" s="3"/>
      <c r="H3" s="3"/>
      <c r="I3" s="3"/>
      <c r="J3" s="3"/>
      <c r="K3" s="3"/>
      <c r="L3" s="3"/>
    </row>
    <row r="4" spans="1:12">
      <c r="A4" s="10"/>
      <c r="B4" s="38"/>
      <c r="C4" s="18" t="s">
        <v>7</v>
      </c>
      <c r="D4" s="10"/>
      <c r="E4" s="21">
        <f>E3</f>
        <v>60000</v>
      </c>
      <c r="F4" s="3"/>
      <c r="G4" s="3"/>
      <c r="H4" s="3"/>
      <c r="I4" s="3"/>
      <c r="J4" s="3"/>
      <c r="K4" s="3"/>
      <c r="L4" s="3"/>
    </row>
    <row r="5" spans="1:12">
      <c r="A5" s="25">
        <v>2131</v>
      </c>
      <c r="B5" s="37">
        <v>1</v>
      </c>
      <c r="C5" s="36" t="s">
        <v>56</v>
      </c>
      <c r="D5" s="27">
        <v>100000</v>
      </c>
      <c r="E5" s="27">
        <f>B5*D5</f>
        <v>100000</v>
      </c>
      <c r="F5" s="3"/>
      <c r="G5" s="3"/>
      <c r="H5" s="3"/>
      <c r="I5" s="3"/>
      <c r="J5" s="3"/>
      <c r="K5" s="3"/>
      <c r="L5" s="3"/>
    </row>
    <row r="6" spans="1:12">
      <c r="A6" s="10"/>
      <c r="B6" s="38"/>
      <c r="C6" s="18" t="s">
        <v>7</v>
      </c>
      <c r="D6" s="10"/>
      <c r="E6" s="21">
        <f>E5</f>
        <v>100000</v>
      </c>
      <c r="F6" s="3"/>
      <c r="G6" s="3"/>
      <c r="H6" s="3"/>
      <c r="I6" s="3"/>
      <c r="J6" s="3"/>
      <c r="K6" s="3"/>
      <c r="L6" s="3"/>
    </row>
    <row r="7" spans="1:12">
      <c r="A7" s="25">
        <v>2141</v>
      </c>
      <c r="B7" s="37">
        <v>1</v>
      </c>
      <c r="C7" s="26" t="s">
        <v>0</v>
      </c>
      <c r="D7" s="27">
        <v>150000</v>
      </c>
      <c r="E7" s="27">
        <f>B7*D7</f>
        <v>150000</v>
      </c>
      <c r="F7" s="3"/>
      <c r="G7" s="3"/>
      <c r="H7" s="3"/>
      <c r="I7" s="3"/>
      <c r="J7" s="3"/>
      <c r="K7" s="3"/>
      <c r="L7" s="3"/>
    </row>
    <row r="8" spans="1:12">
      <c r="A8" s="10"/>
      <c r="B8" s="38"/>
      <c r="C8" s="18" t="s">
        <v>7</v>
      </c>
      <c r="D8" s="10"/>
      <c r="E8" s="21">
        <f>E7</f>
        <v>150000</v>
      </c>
      <c r="F8" s="3"/>
      <c r="G8" s="3"/>
      <c r="H8" s="3"/>
      <c r="I8" s="3"/>
      <c r="J8" s="3"/>
      <c r="K8" s="3"/>
      <c r="L8" s="3"/>
    </row>
    <row r="9" spans="1:12">
      <c r="A9" s="25">
        <v>2711</v>
      </c>
      <c r="B9" s="37">
        <v>1</v>
      </c>
      <c r="C9" s="40" t="s">
        <v>57</v>
      </c>
      <c r="D9" s="27">
        <v>80000</v>
      </c>
      <c r="E9" s="27">
        <f>B9*D9</f>
        <v>80000</v>
      </c>
      <c r="F9" s="3"/>
      <c r="G9" s="3"/>
      <c r="H9" s="3"/>
      <c r="I9" s="3"/>
      <c r="J9" s="3"/>
      <c r="K9" s="3"/>
      <c r="L9" s="3"/>
    </row>
    <row r="10" spans="1:12">
      <c r="A10" s="10"/>
      <c r="B10" s="38"/>
      <c r="C10" s="18" t="s">
        <v>7</v>
      </c>
      <c r="D10" s="10"/>
      <c r="E10" s="21">
        <f>E9</f>
        <v>80000</v>
      </c>
      <c r="F10" s="3"/>
      <c r="G10" s="3"/>
      <c r="H10" s="3"/>
      <c r="I10" s="3"/>
      <c r="J10" s="3"/>
      <c r="K10" s="3"/>
      <c r="L10" s="3"/>
    </row>
    <row r="11" spans="1:12">
      <c r="A11" s="7">
        <v>2941</v>
      </c>
      <c r="B11" s="39">
        <v>1</v>
      </c>
      <c r="C11" s="8" t="s">
        <v>58</v>
      </c>
      <c r="D11" s="9">
        <v>30000</v>
      </c>
      <c r="E11" s="9">
        <f>B11*D11</f>
        <v>30000</v>
      </c>
      <c r="F11" s="3"/>
      <c r="G11" s="3"/>
      <c r="H11" s="3"/>
      <c r="I11" s="3"/>
      <c r="J11" s="3"/>
      <c r="K11" s="3"/>
      <c r="L11" s="3"/>
    </row>
    <row r="12" spans="1:12">
      <c r="A12" s="10"/>
      <c r="B12" s="10"/>
      <c r="C12" s="18" t="s">
        <v>7</v>
      </c>
      <c r="D12" s="10"/>
      <c r="E12" s="21">
        <f>SUM(E11:E11)</f>
        <v>30000</v>
      </c>
      <c r="F12" s="3"/>
      <c r="G12" s="3"/>
      <c r="H12" s="3"/>
      <c r="I12" s="3"/>
      <c r="J12" s="3"/>
      <c r="K12" s="3"/>
      <c r="L12" s="3"/>
    </row>
    <row r="13" spans="1:12" ht="25.5">
      <c r="A13" s="1">
        <v>3171</v>
      </c>
      <c r="B13" s="7">
        <v>1</v>
      </c>
      <c r="C13" s="8" t="s">
        <v>59</v>
      </c>
      <c r="D13" s="11">
        <v>150000</v>
      </c>
      <c r="E13" s="9">
        <f>B13*D13</f>
        <v>150000</v>
      </c>
      <c r="F13" s="3"/>
      <c r="G13" s="3"/>
      <c r="H13" s="3"/>
      <c r="I13" s="3"/>
      <c r="J13" s="3"/>
      <c r="K13" s="3"/>
      <c r="L13" s="3"/>
    </row>
    <row r="14" spans="1:12">
      <c r="A14" s="7">
        <v>3171</v>
      </c>
      <c r="B14" s="7">
        <v>1</v>
      </c>
      <c r="C14" s="8" t="s">
        <v>12</v>
      </c>
      <c r="D14" s="9">
        <v>20000</v>
      </c>
      <c r="E14" s="9">
        <f t="shared" ref="E14:E16" si="0">B14*D14</f>
        <v>20000</v>
      </c>
      <c r="F14" s="3"/>
      <c r="G14" s="3"/>
      <c r="H14" s="3"/>
      <c r="I14" s="3"/>
      <c r="J14" s="3"/>
      <c r="K14" s="3"/>
      <c r="L14" s="3"/>
    </row>
    <row r="15" spans="1:12">
      <c r="A15" s="7">
        <v>3171</v>
      </c>
      <c r="B15" s="7">
        <v>1</v>
      </c>
      <c r="C15" s="8" t="s">
        <v>13</v>
      </c>
      <c r="D15" s="9">
        <v>50000</v>
      </c>
      <c r="E15" s="9">
        <f t="shared" si="0"/>
        <v>50000</v>
      </c>
      <c r="F15" s="3"/>
      <c r="G15" s="3"/>
      <c r="H15" s="3"/>
      <c r="I15" s="3"/>
      <c r="J15" s="3"/>
      <c r="K15" s="3"/>
      <c r="L15" s="3"/>
    </row>
    <row r="16" spans="1:12">
      <c r="A16" s="7">
        <v>3171</v>
      </c>
      <c r="B16" s="7">
        <v>1</v>
      </c>
      <c r="C16" s="8" t="s">
        <v>49</v>
      </c>
      <c r="D16" s="9">
        <v>50000</v>
      </c>
      <c r="E16" s="9">
        <f t="shared" si="0"/>
        <v>50000</v>
      </c>
      <c r="F16" s="3"/>
      <c r="G16" s="3"/>
      <c r="H16" s="3"/>
      <c r="I16" s="3"/>
      <c r="J16" s="3"/>
      <c r="K16" s="3"/>
      <c r="L16" s="3"/>
    </row>
    <row r="17" spans="1:12">
      <c r="A17" s="12"/>
      <c r="B17" s="12"/>
      <c r="C17" s="18" t="s">
        <v>7</v>
      </c>
      <c r="D17" s="12"/>
      <c r="E17" s="19">
        <f>SUM(E13:E16)</f>
        <v>270000</v>
      </c>
      <c r="F17" s="3"/>
      <c r="G17" s="3"/>
      <c r="H17" s="3"/>
      <c r="I17" s="3"/>
      <c r="J17" s="3"/>
      <c r="K17" s="3"/>
      <c r="L17" s="3"/>
    </row>
    <row r="18" spans="1:12">
      <c r="A18" s="7">
        <v>3311</v>
      </c>
      <c r="B18" s="7">
        <v>1</v>
      </c>
      <c r="C18" s="8" t="s">
        <v>60</v>
      </c>
      <c r="D18" s="9">
        <v>100000</v>
      </c>
      <c r="E18" s="9">
        <f t="shared" ref="E18:E19" si="1">B18*D18</f>
        <v>100000</v>
      </c>
      <c r="F18" s="3"/>
      <c r="G18" s="3"/>
      <c r="H18" s="3"/>
      <c r="I18" s="3"/>
      <c r="J18" s="3"/>
      <c r="K18" s="3"/>
      <c r="L18" s="3"/>
    </row>
    <row r="19" spans="1:12">
      <c r="A19" s="7">
        <v>3311</v>
      </c>
      <c r="B19" s="7">
        <v>1</v>
      </c>
      <c r="C19" s="8" t="s">
        <v>61</v>
      </c>
      <c r="D19" s="9">
        <v>50000</v>
      </c>
      <c r="E19" s="9">
        <f t="shared" si="1"/>
        <v>50000</v>
      </c>
      <c r="F19" s="3"/>
      <c r="G19" s="3"/>
      <c r="H19" s="3"/>
      <c r="I19" s="3"/>
      <c r="J19" s="3"/>
      <c r="K19" s="3"/>
      <c r="L19" s="3"/>
    </row>
    <row r="20" spans="1:12">
      <c r="A20" s="12"/>
      <c r="B20" s="12"/>
      <c r="C20" s="18" t="s">
        <v>7</v>
      </c>
      <c r="D20" s="12"/>
      <c r="E20" s="19">
        <f>SUM(E18:E19)</f>
        <v>150000</v>
      </c>
      <c r="F20" s="3"/>
      <c r="G20" s="3"/>
      <c r="H20" s="3"/>
      <c r="I20" s="3"/>
      <c r="J20" s="3"/>
      <c r="K20" s="3"/>
      <c r="L20" s="3"/>
    </row>
    <row r="21" spans="1:12">
      <c r="A21" s="7">
        <v>3531</v>
      </c>
      <c r="B21" s="7">
        <v>1</v>
      </c>
      <c r="C21" s="8" t="s">
        <v>8</v>
      </c>
      <c r="D21" s="9">
        <v>15000</v>
      </c>
      <c r="E21" s="9">
        <f>B21*D21</f>
        <v>15000</v>
      </c>
      <c r="F21" s="3"/>
      <c r="G21" s="3"/>
      <c r="H21" s="3"/>
      <c r="I21" s="3"/>
      <c r="J21" s="3"/>
      <c r="K21" s="3"/>
      <c r="L21" s="3"/>
    </row>
    <row r="22" spans="1:12">
      <c r="A22" s="7">
        <v>3531</v>
      </c>
      <c r="B22" s="7">
        <v>1</v>
      </c>
      <c r="C22" s="8" t="s">
        <v>9</v>
      </c>
      <c r="D22" s="9">
        <v>10800</v>
      </c>
      <c r="E22" s="9">
        <f t="shared" ref="E22:E33" si="2">B22*D22</f>
        <v>10800</v>
      </c>
      <c r="F22" s="3"/>
      <c r="G22" s="3"/>
      <c r="H22" s="3"/>
      <c r="I22" s="3"/>
      <c r="J22" s="3"/>
      <c r="K22" s="3"/>
      <c r="L22" s="3"/>
    </row>
    <row r="23" spans="1:12">
      <c r="A23" s="7">
        <v>3531</v>
      </c>
      <c r="B23" s="7">
        <v>1</v>
      </c>
      <c r="C23" s="8" t="s">
        <v>10</v>
      </c>
      <c r="D23" s="9">
        <v>30000</v>
      </c>
      <c r="E23" s="9">
        <f t="shared" si="2"/>
        <v>30000</v>
      </c>
      <c r="F23" s="3"/>
      <c r="G23" s="3"/>
      <c r="H23" s="3"/>
      <c r="I23" s="3"/>
      <c r="J23" s="3"/>
      <c r="K23" s="3"/>
      <c r="L23" s="3"/>
    </row>
    <row r="24" spans="1:12">
      <c r="A24" s="7">
        <v>3531</v>
      </c>
      <c r="B24" s="7">
        <v>100</v>
      </c>
      <c r="C24" s="8" t="s">
        <v>50</v>
      </c>
      <c r="D24" s="9">
        <v>100</v>
      </c>
      <c r="E24" s="9">
        <f t="shared" si="2"/>
        <v>10000</v>
      </c>
      <c r="F24" s="3"/>
      <c r="G24" s="3"/>
      <c r="H24" s="3"/>
      <c r="I24" s="3"/>
      <c r="J24" s="3"/>
      <c r="K24" s="3"/>
      <c r="L24" s="3"/>
    </row>
    <row r="25" spans="1:12">
      <c r="A25" s="7">
        <v>3531</v>
      </c>
      <c r="B25" s="7">
        <v>1</v>
      </c>
      <c r="C25" s="8" t="s">
        <v>51</v>
      </c>
      <c r="D25" s="9">
        <f>(2*1500)+6000</f>
        <v>9000</v>
      </c>
      <c r="E25" s="9">
        <f t="shared" si="2"/>
        <v>9000</v>
      </c>
      <c r="F25" s="3"/>
      <c r="G25" s="3"/>
      <c r="H25" s="3"/>
      <c r="I25" s="3"/>
      <c r="J25" s="3"/>
      <c r="K25" s="3"/>
      <c r="L25" s="3"/>
    </row>
    <row r="26" spans="1:12">
      <c r="A26" s="7">
        <v>3531</v>
      </c>
      <c r="B26" s="7">
        <v>1</v>
      </c>
      <c r="C26" s="8" t="s">
        <v>41</v>
      </c>
      <c r="D26" s="41">
        <v>40000</v>
      </c>
      <c r="E26" s="9">
        <f t="shared" si="2"/>
        <v>40000</v>
      </c>
      <c r="F26" s="3"/>
      <c r="G26" s="3"/>
      <c r="H26" s="3"/>
      <c r="I26" s="3"/>
      <c r="J26" s="3"/>
      <c r="K26" s="3"/>
      <c r="L26" s="3"/>
    </row>
    <row r="27" spans="1:12">
      <c r="A27" s="7">
        <v>3531</v>
      </c>
      <c r="B27" s="7">
        <v>1</v>
      </c>
      <c r="C27" s="8" t="s">
        <v>42</v>
      </c>
      <c r="D27" s="41">
        <v>290000</v>
      </c>
      <c r="E27" s="9">
        <f>150000+50000</f>
        <v>200000</v>
      </c>
      <c r="F27" s="3"/>
      <c r="G27" s="3"/>
      <c r="H27" s="3"/>
      <c r="I27" s="3"/>
      <c r="J27" s="3"/>
      <c r="K27" s="3"/>
      <c r="L27" s="3"/>
    </row>
    <row r="28" spans="1:12">
      <c r="A28" s="7">
        <v>3531</v>
      </c>
      <c r="B28" s="7">
        <v>1</v>
      </c>
      <c r="C28" s="8" t="s">
        <v>43</v>
      </c>
      <c r="D28" s="41">
        <v>60000</v>
      </c>
      <c r="E28" s="9">
        <v>51500</v>
      </c>
      <c r="F28" s="3"/>
      <c r="G28" s="3"/>
      <c r="H28" s="3"/>
      <c r="I28" s="3"/>
      <c r="J28" s="3"/>
      <c r="K28" s="3"/>
      <c r="L28" s="3"/>
    </row>
    <row r="29" spans="1:12">
      <c r="A29" s="7">
        <v>3531</v>
      </c>
      <c r="B29" s="7">
        <v>1</v>
      </c>
      <c r="C29" s="8" t="s">
        <v>52</v>
      </c>
      <c r="D29" s="41">
        <v>80000</v>
      </c>
      <c r="E29" s="9">
        <v>61000</v>
      </c>
      <c r="F29" s="3"/>
      <c r="G29" s="3"/>
      <c r="H29" s="3"/>
      <c r="I29" s="3"/>
      <c r="J29" s="3"/>
      <c r="K29" s="3"/>
      <c r="L29" s="3"/>
    </row>
    <row r="30" spans="1:12">
      <c r="A30" s="7">
        <v>3531</v>
      </c>
      <c r="B30" s="7">
        <v>1</v>
      </c>
      <c r="C30" s="8" t="s">
        <v>45</v>
      </c>
      <c r="D30" s="9">
        <v>50000</v>
      </c>
      <c r="E30" s="9">
        <f t="shared" si="2"/>
        <v>50000</v>
      </c>
      <c r="F30" s="3"/>
      <c r="G30" s="3"/>
      <c r="H30" s="3"/>
      <c r="I30" s="3"/>
      <c r="J30" s="3"/>
      <c r="K30" s="3"/>
      <c r="L30" s="3"/>
    </row>
    <row r="31" spans="1:12">
      <c r="A31" s="7">
        <v>3531</v>
      </c>
      <c r="B31" s="7">
        <v>1</v>
      </c>
      <c r="C31" s="8" t="s">
        <v>53</v>
      </c>
      <c r="D31" s="9">
        <v>200000</v>
      </c>
      <c r="E31" s="9">
        <v>80000</v>
      </c>
      <c r="F31" s="3"/>
      <c r="G31" s="3"/>
      <c r="H31" s="3"/>
      <c r="I31" s="3"/>
      <c r="J31" s="3"/>
      <c r="K31" s="3"/>
      <c r="L31" s="3"/>
    </row>
    <row r="32" spans="1:12">
      <c r="A32" s="7">
        <v>3531</v>
      </c>
      <c r="B32" s="7">
        <v>1</v>
      </c>
      <c r="C32" s="8" t="s">
        <v>47</v>
      </c>
      <c r="D32" s="9">
        <v>190000</v>
      </c>
      <c r="E32" s="9">
        <f t="shared" si="2"/>
        <v>190000</v>
      </c>
      <c r="F32" s="3"/>
      <c r="G32" s="3"/>
      <c r="H32" s="3"/>
      <c r="I32" s="3"/>
      <c r="J32" s="3"/>
      <c r="K32" s="3"/>
      <c r="L32" s="3"/>
    </row>
    <row r="33" spans="1:12" ht="25.5">
      <c r="A33" s="7">
        <v>3531</v>
      </c>
      <c r="B33" s="7">
        <v>1</v>
      </c>
      <c r="C33" s="8" t="s">
        <v>48</v>
      </c>
      <c r="D33" s="9">
        <v>256000</v>
      </c>
      <c r="E33" s="9">
        <f t="shared" si="2"/>
        <v>256000</v>
      </c>
      <c r="F33" s="3"/>
      <c r="G33" s="3"/>
      <c r="H33" s="3"/>
      <c r="I33" s="3"/>
      <c r="J33" s="3"/>
      <c r="K33" s="3"/>
      <c r="L33" s="3"/>
    </row>
    <row r="34" spans="1:12">
      <c r="A34" s="13"/>
      <c r="B34" s="13"/>
      <c r="C34" s="18" t="s">
        <v>11</v>
      </c>
      <c r="D34" s="14"/>
      <c r="E34" s="20">
        <f>SUM(E21:E33)</f>
        <v>1003300</v>
      </c>
      <c r="F34" s="3"/>
      <c r="G34" s="3"/>
      <c r="H34" s="3"/>
      <c r="I34" s="3"/>
      <c r="J34" s="3"/>
      <c r="K34" s="3"/>
      <c r="L34" s="3"/>
    </row>
    <row r="35" spans="1:12">
      <c r="A35" s="7">
        <v>3581</v>
      </c>
      <c r="B35" s="42">
        <v>1</v>
      </c>
      <c r="C35" s="43" t="s">
        <v>62</v>
      </c>
      <c r="D35" s="9">
        <v>175000</v>
      </c>
      <c r="E35" s="9">
        <f>B35*D35</f>
        <v>175000</v>
      </c>
      <c r="F35" s="3"/>
      <c r="G35" s="3"/>
      <c r="H35" s="3"/>
      <c r="I35" s="3"/>
      <c r="J35" s="3"/>
      <c r="K35" s="3"/>
      <c r="L35" s="3"/>
    </row>
    <row r="36" spans="1:12">
      <c r="A36" s="10"/>
      <c r="B36" s="10"/>
      <c r="C36" s="18" t="s">
        <v>7</v>
      </c>
      <c r="D36" s="10"/>
      <c r="E36" s="21">
        <f>SUM(E35:E35)</f>
        <v>175000</v>
      </c>
      <c r="F36" s="3"/>
      <c r="G36" s="3"/>
      <c r="H36" s="3"/>
      <c r="I36" s="3"/>
      <c r="J36" s="3"/>
      <c r="K36" s="3"/>
      <c r="L36" s="3"/>
    </row>
    <row r="37" spans="1:12">
      <c r="A37" s="7">
        <v>3661</v>
      </c>
      <c r="B37" s="7">
        <v>1</v>
      </c>
      <c r="C37" s="8" t="s">
        <v>14</v>
      </c>
      <c r="D37" s="9">
        <v>15000</v>
      </c>
      <c r="E37" s="9">
        <f>B37*D37</f>
        <v>15000</v>
      </c>
      <c r="F37" s="3"/>
      <c r="G37" s="3"/>
      <c r="H37" s="3"/>
      <c r="I37" s="3"/>
      <c r="J37" s="3"/>
      <c r="K37" s="3"/>
      <c r="L37" s="3"/>
    </row>
    <row r="38" spans="1:12">
      <c r="A38" s="7">
        <v>3661</v>
      </c>
      <c r="B38" s="39">
        <v>1</v>
      </c>
      <c r="C38" s="8" t="s">
        <v>63</v>
      </c>
      <c r="D38" s="9">
        <v>10000</v>
      </c>
      <c r="E38" s="9">
        <f>B38*D38</f>
        <v>10000</v>
      </c>
      <c r="F38" s="3"/>
      <c r="G38" s="3"/>
      <c r="H38" s="3"/>
      <c r="I38" s="3"/>
      <c r="J38" s="3"/>
      <c r="K38" s="3"/>
      <c r="L38" s="3"/>
    </row>
    <row r="39" spans="1:12">
      <c r="A39" s="13"/>
      <c r="B39" s="13"/>
      <c r="C39" s="18" t="s">
        <v>11</v>
      </c>
      <c r="D39" s="14"/>
      <c r="E39" s="20">
        <f>SUM(E37:E38)</f>
        <v>25000</v>
      </c>
      <c r="F39" s="24"/>
      <c r="G39" s="3"/>
      <c r="H39" s="3"/>
      <c r="I39" s="3"/>
      <c r="J39" s="3"/>
      <c r="K39" s="3"/>
      <c r="L39" s="3"/>
    </row>
    <row r="40" spans="1:12" ht="25.5">
      <c r="A40" s="7">
        <v>3691</v>
      </c>
      <c r="B40" s="42">
        <v>1</v>
      </c>
      <c r="C40" s="43" t="s">
        <v>64</v>
      </c>
      <c r="D40" s="9">
        <v>201000</v>
      </c>
      <c r="E40" s="9">
        <f>B40*D40</f>
        <v>201000</v>
      </c>
      <c r="F40" s="3"/>
      <c r="G40" s="3"/>
      <c r="H40" s="3"/>
      <c r="I40" s="3"/>
      <c r="J40" s="3"/>
      <c r="K40" s="3"/>
      <c r="L40" s="3"/>
    </row>
    <row r="41" spans="1:12">
      <c r="A41" s="10"/>
      <c r="B41" s="10"/>
      <c r="C41" s="18" t="s">
        <v>7</v>
      </c>
      <c r="D41" s="10"/>
      <c r="E41" s="21">
        <f>SUM(E40:E40)</f>
        <v>201000</v>
      </c>
      <c r="F41" s="3"/>
      <c r="G41" s="3"/>
      <c r="H41" s="3"/>
      <c r="I41" s="3"/>
      <c r="J41" s="3"/>
      <c r="K41" s="3"/>
      <c r="L41" s="3"/>
    </row>
    <row r="42" spans="1:12">
      <c r="A42" s="7">
        <v>5111</v>
      </c>
      <c r="B42" s="7">
        <v>9</v>
      </c>
      <c r="C42" s="8" t="s">
        <v>65</v>
      </c>
      <c r="D42" s="9">
        <v>4500</v>
      </c>
      <c r="E42" s="9">
        <f>B42*D42</f>
        <v>40500</v>
      </c>
      <c r="F42" s="3"/>
      <c r="G42" s="3"/>
      <c r="H42" s="3"/>
      <c r="I42" s="3"/>
      <c r="J42" s="3"/>
      <c r="K42" s="3"/>
      <c r="L42" s="3"/>
    </row>
    <row r="43" spans="1:12">
      <c r="A43" s="7">
        <v>5111</v>
      </c>
      <c r="B43" s="7">
        <v>10</v>
      </c>
      <c r="C43" s="8" t="s">
        <v>66</v>
      </c>
      <c r="D43" s="9">
        <v>950</v>
      </c>
      <c r="E43" s="9">
        <f>B43*D43</f>
        <v>9500</v>
      </c>
      <c r="F43" s="3"/>
      <c r="G43" s="3"/>
      <c r="H43" s="3"/>
      <c r="I43" s="3"/>
      <c r="J43" s="3"/>
      <c r="K43" s="3"/>
      <c r="L43" s="3"/>
    </row>
    <row r="44" spans="1:12">
      <c r="A44" s="13"/>
      <c r="B44" s="13"/>
      <c r="C44" s="18" t="s">
        <v>11</v>
      </c>
      <c r="D44" s="14"/>
      <c r="E44" s="20">
        <f>SUM(E42:E43)</f>
        <v>50000</v>
      </c>
      <c r="F44" s="24"/>
      <c r="G44" s="3"/>
      <c r="H44" s="3"/>
      <c r="I44" s="3"/>
      <c r="J44" s="3"/>
      <c r="K44" s="3"/>
      <c r="L44" s="3"/>
    </row>
    <row r="45" spans="1:12">
      <c r="A45" s="7">
        <v>5151</v>
      </c>
      <c r="B45" s="7">
        <v>1</v>
      </c>
      <c r="C45" s="8" t="s">
        <v>15</v>
      </c>
      <c r="D45" s="9">
        <v>19800</v>
      </c>
      <c r="E45" s="9">
        <f t="shared" ref="E45:E65" si="3">B45*D45</f>
        <v>19800</v>
      </c>
      <c r="F45" s="3"/>
      <c r="G45" s="3"/>
      <c r="H45" s="3"/>
      <c r="I45" s="3"/>
      <c r="J45" s="3"/>
      <c r="K45" s="3"/>
      <c r="L45" s="3"/>
    </row>
    <row r="46" spans="1:12">
      <c r="A46" s="7">
        <v>5151</v>
      </c>
      <c r="B46" s="7">
        <v>2</v>
      </c>
      <c r="C46" s="8" t="s">
        <v>16</v>
      </c>
      <c r="D46" s="9">
        <v>30000</v>
      </c>
      <c r="E46" s="9">
        <f t="shared" si="3"/>
        <v>60000</v>
      </c>
      <c r="F46" s="3"/>
      <c r="G46" s="3"/>
      <c r="H46" s="3"/>
      <c r="I46" s="3"/>
      <c r="J46" s="3"/>
      <c r="K46" s="3"/>
      <c r="L46" s="3"/>
    </row>
    <row r="47" spans="1:12">
      <c r="A47" s="7">
        <v>5151</v>
      </c>
      <c r="B47" s="7">
        <v>10</v>
      </c>
      <c r="C47" s="8" t="s">
        <v>17</v>
      </c>
      <c r="D47" s="9">
        <v>200</v>
      </c>
      <c r="E47" s="9">
        <f t="shared" si="3"/>
        <v>2000</v>
      </c>
      <c r="F47" s="3"/>
      <c r="G47" s="3"/>
      <c r="H47" s="3"/>
      <c r="I47" s="3"/>
      <c r="J47" s="3"/>
      <c r="K47" s="3"/>
      <c r="L47" s="3"/>
    </row>
    <row r="48" spans="1:12">
      <c r="A48" s="7">
        <v>5151</v>
      </c>
      <c r="B48" s="7">
        <v>1</v>
      </c>
      <c r="C48" s="8" t="s">
        <v>19</v>
      </c>
      <c r="D48" s="9">
        <v>240000</v>
      </c>
      <c r="E48" s="9">
        <v>240000</v>
      </c>
      <c r="F48" s="3"/>
      <c r="G48" s="3"/>
      <c r="H48" s="3"/>
      <c r="I48" s="3"/>
      <c r="J48" s="3"/>
      <c r="K48" s="3"/>
      <c r="L48" s="3"/>
    </row>
    <row r="49" spans="1:12">
      <c r="A49" s="7">
        <v>5151</v>
      </c>
      <c r="B49" s="7">
        <v>2</v>
      </c>
      <c r="C49" s="8" t="s">
        <v>20</v>
      </c>
      <c r="D49" s="9">
        <v>300000</v>
      </c>
      <c r="E49" s="9">
        <f t="shared" si="3"/>
        <v>600000</v>
      </c>
      <c r="F49" s="3"/>
      <c r="G49" s="3"/>
      <c r="H49" s="3"/>
      <c r="I49" s="3"/>
      <c r="J49" s="3"/>
      <c r="K49" s="3"/>
      <c r="L49" s="3"/>
    </row>
    <row r="50" spans="1:12">
      <c r="A50" s="7">
        <v>5151</v>
      </c>
      <c r="B50" s="7">
        <v>2</v>
      </c>
      <c r="C50" s="8" t="s">
        <v>21</v>
      </c>
      <c r="D50" s="9">
        <v>30000</v>
      </c>
      <c r="E50" s="9">
        <f t="shared" si="3"/>
        <v>60000</v>
      </c>
      <c r="F50" s="3"/>
      <c r="G50" s="3"/>
      <c r="H50" s="3"/>
      <c r="I50" s="3"/>
      <c r="J50" s="3"/>
      <c r="K50" s="3"/>
      <c r="L50" s="3"/>
    </row>
    <row r="51" spans="1:12">
      <c r="A51" s="7">
        <v>5151</v>
      </c>
      <c r="B51" s="7">
        <v>3</v>
      </c>
      <c r="C51" s="8" t="s">
        <v>25</v>
      </c>
      <c r="D51" s="9">
        <v>5000</v>
      </c>
      <c r="E51" s="9">
        <f t="shared" si="3"/>
        <v>15000</v>
      </c>
      <c r="F51" s="3"/>
      <c r="G51" s="3"/>
      <c r="H51" s="3"/>
      <c r="I51" s="3"/>
      <c r="J51" s="3"/>
      <c r="K51" s="3"/>
      <c r="L51" s="3"/>
    </row>
    <row r="52" spans="1:12">
      <c r="A52" s="7">
        <v>5151</v>
      </c>
      <c r="B52" s="7">
        <v>10</v>
      </c>
      <c r="C52" s="8" t="s">
        <v>26</v>
      </c>
      <c r="D52" s="9">
        <v>15000</v>
      </c>
      <c r="E52" s="9">
        <f t="shared" si="3"/>
        <v>150000</v>
      </c>
      <c r="F52" s="3"/>
      <c r="G52" s="3"/>
      <c r="H52" s="3"/>
      <c r="I52" s="3"/>
      <c r="J52" s="3"/>
      <c r="K52" s="3"/>
      <c r="L52" s="3"/>
    </row>
    <row r="53" spans="1:12">
      <c r="A53" s="7">
        <v>5151</v>
      </c>
      <c r="B53" s="7">
        <v>10</v>
      </c>
      <c r="C53" s="8" t="s">
        <v>67</v>
      </c>
      <c r="D53" s="9">
        <v>1300</v>
      </c>
      <c r="E53" s="9">
        <f t="shared" si="3"/>
        <v>13000</v>
      </c>
      <c r="F53" s="3"/>
      <c r="G53" s="3"/>
      <c r="H53" s="3"/>
      <c r="I53" s="3"/>
      <c r="J53" s="3"/>
      <c r="K53" s="3"/>
      <c r="L53" s="3"/>
    </row>
    <row r="54" spans="1:12">
      <c r="A54" s="7">
        <v>5151</v>
      </c>
      <c r="B54" s="7">
        <v>2</v>
      </c>
      <c r="C54" s="8" t="s">
        <v>27</v>
      </c>
      <c r="D54" s="9">
        <v>7000</v>
      </c>
      <c r="E54" s="9">
        <f t="shared" si="3"/>
        <v>14000</v>
      </c>
      <c r="F54" s="3"/>
      <c r="G54" s="3"/>
      <c r="H54" s="3"/>
      <c r="I54" s="3"/>
      <c r="J54" s="3"/>
      <c r="K54" s="3"/>
      <c r="L54" s="3"/>
    </row>
    <row r="55" spans="1:12">
      <c r="A55" s="7">
        <v>5151</v>
      </c>
      <c r="B55" s="7">
        <v>1</v>
      </c>
      <c r="C55" s="8" t="s">
        <v>28</v>
      </c>
      <c r="D55" s="9">
        <v>4000</v>
      </c>
      <c r="E55" s="9">
        <f t="shared" si="3"/>
        <v>4000</v>
      </c>
      <c r="F55" s="3"/>
      <c r="G55" s="3"/>
      <c r="H55" s="3"/>
      <c r="I55" s="3"/>
      <c r="J55" s="3"/>
      <c r="K55" s="3"/>
      <c r="L55" s="3"/>
    </row>
    <row r="56" spans="1:12">
      <c r="A56" s="7">
        <v>5151</v>
      </c>
      <c r="B56" s="7">
        <v>1</v>
      </c>
      <c r="C56" s="8" t="s">
        <v>29</v>
      </c>
      <c r="D56" s="9">
        <v>5000</v>
      </c>
      <c r="E56" s="9">
        <f t="shared" si="3"/>
        <v>5000</v>
      </c>
      <c r="F56" s="3"/>
      <c r="G56" s="3"/>
      <c r="H56" s="3"/>
      <c r="I56" s="3"/>
      <c r="J56" s="3"/>
      <c r="K56" s="3"/>
      <c r="L56" s="3"/>
    </row>
    <row r="57" spans="1:12">
      <c r="A57" s="7">
        <v>5151</v>
      </c>
      <c r="B57" s="7">
        <v>6</v>
      </c>
      <c r="C57" s="8" t="s">
        <v>30</v>
      </c>
      <c r="D57" s="9">
        <v>14000</v>
      </c>
      <c r="E57" s="9">
        <f t="shared" si="3"/>
        <v>84000</v>
      </c>
      <c r="F57" s="3"/>
      <c r="G57" s="3"/>
      <c r="H57" s="3"/>
      <c r="I57" s="3"/>
      <c r="J57" s="3"/>
      <c r="K57" s="3"/>
      <c r="L57" s="3"/>
    </row>
    <row r="58" spans="1:12">
      <c r="A58" s="7">
        <v>5151</v>
      </c>
      <c r="B58" s="7">
        <v>1</v>
      </c>
      <c r="C58" s="8" t="s">
        <v>31</v>
      </c>
      <c r="D58" s="9">
        <v>33000</v>
      </c>
      <c r="E58" s="9">
        <f t="shared" si="3"/>
        <v>33000</v>
      </c>
      <c r="F58" s="3"/>
      <c r="G58" s="3"/>
      <c r="H58" s="3"/>
      <c r="I58" s="3"/>
      <c r="J58" s="3"/>
      <c r="K58" s="3"/>
      <c r="L58" s="3"/>
    </row>
    <row r="59" spans="1:12">
      <c r="A59" s="7">
        <v>5151</v>
      </c>
      <c r="B59" s="7">
        <v>1</v>
      </c>
      <c r="C59" s="8" t="s">
        <v>32</v>
      </c>
      <c r="D59" s="9">
        <v>30000</v>
      </c>
      <c r="E59" s="9">
        <f t="shared" si="3"/>
        <v>30000</v>
      </c>
      <c r="F59" s="3"/>
      <c r="G59" s="3"/>
      <c r="H59" s="3"/>
      <c r="I59" s="3"/>
      <c r="J59" s="3"/>
      <c r="K59" s="3"/>
      <c r="L59" s="3"/>
    </row>
    <row r="60" spans="1:12">
      <c r="A60" s="7">
        <v>5151</v>
      </c>
      <c r="B60" s="7">
        <v>10</v>
      </c>
      <c r="C60" s="8" t="s">
        <v>33</v>
      </c>
      <c r="D60" s="9">
        <v>500</v>
      </c>
      <c r="E60" s="9">
        <f t="shared" si="3"/>
        <v>5000</v>
      </c>
      <c r="F60" s="3"/>
      <c r="G60" s="3"/>
      <c r="H60" s="3"/>
      <c r="I60" s="3"/>
      <c r="J60" s="3"/>
      <c r="K60" s="3"/>
      <c r="L60" s="3"/>
    </row>
    <row r="61" spans="1:12">
      <c r="A61" s="7">
        <v>5151</v>
      </c>
      <c r="B61" s="7">
        <v>3</v>
      </c>
      <c r="C61" s="8" t="s">
        <v>34</v>
      </c>
      <c r="D61" s="9">
        <v>900</v>
      </c>
      <c r="E61" s="9">
        <f t="shared" si="3"/>
        <v>2700</v>
      </c>
      <c r="F61" s="3"/>
      <c r="G61" s="3"/>
      <c r="H61" s="3"/>
      <c r="I61" s="3"/>
      <c r="J61" s="3"/>
      <c r="K61" s="3"/>
      <c r="L61" s="3"/>
    </row>
    <row r="62" spans="1:12">
      <c r="A62" s="7">
        <v>5151</v>
      </c>
      <c r="B62" s="7">
        <v>3</v>
      </c>
      <c r="C62" s="8" t="s">
        <v>35</v>
      </c>
      <c r="D62" s="9">
        <v>100</v>
      </c>
      <c r="E62" s="9">
        <f t="shared" si="3"/>
        <v>300</v>
      </c>
      <c r="F62" s="3"/>
      <c r="G62" s="3"/>
      <c r="H62" s="3"/>
      <c r="I62" s="3"/>
      <c r="J62" s="3"/>
      <c r="K62" s="3"/>
      <c r="L62" s="3"/>
    </row>
    <row r="63" spans="1:12">
      <c r="A63" s="7">
        <v>5151</v>
      </c>
      <c r="B63" s="7">
        <v>5</v>
      </c>
      <c r="C63" s="8" t="s">
        <v>36</v>
      </c>
      <c r="D63" s="9">
        <v>2500</v>
      </c>
      <c r="E63" s="9">
        <f t="shared" si="3"/>
        <v>12500</v>
      </c>
      <c r="F63" s="3"/>
      <c r="G63" s="3"/>
      <c r="H63" s="3"/>
      <c r="I63" s="3"/>
      <c r="J63" s="3"/>
      <c r="K63" s="3"/>
      <c r="L63" s="3"/>
    </row>
    <row r="64" spans="1:12">
      <c r="A64" s="7">
        <v>5151</v>
      </c>
      <c r="B64" s="7">
        <v>3</v>
      </c>
      <c r="C64" s="8" t="s">
        <v>37</v>
      </c>
      <c r="D64" s="9">
        <v>11000</v>
      </c>
      <c r="E64" s="9">
        <f t="shared" si="3"/>
        <v>33000</v>
      </c>
      <c r="F64" s="3"/>
      <c r="G64" s="3"/>
      <c r="H64" s="3"/>
      <c r="I64" s="3"/>
      <c r="J64" s="3"/>
      <c r="K64" s="3"/>
      <c r="L64" s="3"/>
    </row>
    <row r="65" spans="1:12">
      <c r="A65" s="7">
        <v>5151</v>
      </c>
      <c r="B65" s="7">
        <v>2</v>
      </c>
      <c r="C65" s="8" t="s">
        <v>38</v>
      </c>
      <c r="D65" s="9">
        <v>15000</v>
      </c>
      <c r="E65" s="9">
        <f t="shared" si="3"/>
        <v>30000</v>
      </c>
      <c r="F65" s="3"/>
      <c r="G65" s="3"/>
      <c r="H65" s="3"/>
      <c r="I65" s="3"/>
      <c r="J65" s="3"/>
      <c r="K65" s="3"/>
      <c r="L65" s="3"/>
    </row>
    <row r="66" spans="1:12">
      <c r="A66" s="13"/>
      <c r="B66" s="13"/>
      <c r="C66" s="18" t="s">
        <v>11</v>
      </c>
      <c r="D66" s="14"/>
      <c r="E66" s="20">
        <f>SUM(E45:E65)</f>
        <v>1413300</v>
      </c>
      <c r="F66" s="3"/>
      <c r="G66" s="3"/>
      <c r="H66" s="3"/>
      <c r="I66" s="3"/>
      <c r="J66" s="3"/>
      <c r="K66" s="3"/>
      <c r="L66" s="3"/>
    </row>
    <row r="67" spans="1:12">
      <c r="A67" s="7">
        <v>5191</v>
      </c>
      <c r="B67" s="7">
        <v>1</v>
      </c>
      <c r="C67" s="8" t="s">
        <v>68</v>
      </c>
      <c r="D67" s="9">
        <v>30000</v>
      </c>
      <c r="E67" s="9">
        <f>B67*D67</f>
        <v>30000</v>
      </c>
      <c r="F67" s="3"/>
      <c r="G67" s="3"/>
      <c r="H67" s="3"/>
      <c r="I67" s="3"/>
      <c r="J67" s="3"/>
      <c r="K67" s="3"/>
      <c r="L67" s="3"/>
    </row>
    <row r="68" spans="1:12">
      <c r="A68" s="13"/>
      <c r="B68" s="13"/>
      <c r="C68" s="18" t="s">
        <v>11</v>
      </c>
      <c r="D68" s="14"/>
      <c r="E68" s="20">
        <f>E67</f>
        <v>30000</v>
      </c>
      <c r="F68" s="3"/>
      <c r="G68" s="3"/>
      <c r="H68" s="3"/>
      <c r="I68" s="3"/>
      <c r="J68" s="3"/>
      <c r="K68" s="3"/>
      <c r="L68" s="3"/>
    </row>
    <row r="69" spans="1:12">
      <c r="A69" s="7">
        <v>5211</v>
      </c>
      <c r="B69" s="7">
        <v>1</v>
      </c>
      <c r="C69" s="8" t="s">
        <v>39</v>
      </c>
      <c r="D69" s="9">
        <v>15000</v>
      </c>
      <c r="E69" s="9">
        <f>B69*D69</f>
        <v>15000</v>
      </c>
      <c r="F69" s="3"/>
      <c r="G69" s="3"/>
      <c r="H69" s="3"/>
      <c r="I69" s="3"/>
      <c r="J69" s="3"/>
      <c r="K69" s="3"/>
      <c r="L69" s="3"/>
    </row>
    <row r="70" spans="1:12">
      <c r="A70" s="13"/>
      <c r="B70" s="13"/>
      <c r="C70" s="18" t="s">
        <v>11</v>
      </c>
      <c r="D70" s="14"/>
      <c r="E70" s="20">
        <f>SUM(E69)</f>
        <v>15000</v>
      </c>
      <c r="F70" s="3"/>
      <c r="G70" s="3"/>
      <c r="H70" s="3"/>
      <c r="I70" s="3"/>
      <c r="J70" s="3"/>
      <c r="K70" s="3"/>
      <c r="L70" s="3"/>
    </row>
    <row r="71" spans="1:12">
      <c r="A71" s="7">
        <v>5651</v>
      </c>
      <c r="B71" s="7">
        <v>15</v>
      </c>
      <c r="C71" s="8" t="s">
        <v>23</v>
      </c>
      <c r="D71" s="9">
        <v>5000</v>
      </c>
      <c r="E71" s="9">
        <v>75000</v>
      </c>
      <c r="F71" s="3"/>
      <c r="G71" s="3"/>
      <c r="H71" s="3"/>
      <c r="I71" s="3"/>
      <c r="J71" s="3"/>
      <c r="K71" s="3"/>
      <c r="L71" s="3"/>
    </row>
    <row r="72" spans="1:12">
      <c r="A72" s="7">
        <v>5651</v>
      </c>
      <c r="B72" s="7">
        <v>1</v>
      </c>
      <c r="C72" s="8" t="s">
        <v>22</v>
      </c>
      <c r="D72" s="9">
        <v>330000</v>
      </c>
      <c r="E72" s="9">
        <f>B72*D72</f>
        <v>330000</v>
      </c>
      <c r="F72" s="3"/>
      <c r="G72" s="3"/>
      <c r="H72" s="3"/>
      <c r="I72" s="3"/>
      <c r="J72" s="3"/>
      <c r="K72" s="3"/>
      <c r="L72" s="3"/>
    </row>
    <row r="73" spans="1:12">
      <c r="A73" s="13"/>
      <c r="B73" s="13"/>
      <c r="C73" s="18" t="s">
        <v>11</v>
      </c>
      <c r="D73" s="14"/>
      <c r="E73" s="20">
        <f>SUM(E71:E72)</f>
        <v>405000</v>
      </c>
      <c r="F73" s="3"/>
      <c r="G73" s="3"/>
      <c r="H73" s="3"/>
      <c r="I73" s="3"/>
      <c r="J73" s="3"/>
      <c r="K73" s="3"/>
      <c r="L73" s="3"/>
    </row>
    <row r="74" spans="1:12">
      <c r="A74" s="7">
        <v>5661</v>
      </c>
      <c r="B74" s="7">
        <v>20</v>
      </c>
      <c r="C74" s="8" t="s">
        <v>18</v>
      </c>
      <c r="D74" s="9">
        <v>1500</v>
      </c>
      <c r="E74" s="9">
        <f>B74*D74</f>
        <v>30000</v>
      </c>
      <c r="F74" s="3"/>
      <c r="G74" s="3"/>
      <c r="H74" s="3"/>
      <c r="I74" s="3"/>
      <c r="J74" s="3"/>
      <c r="K74" s="3"/>
      <c r="L74" s="3"/>
    </row>
    <row r="75" spans="1:12">
      <c r="A75" s="7">
        <v>5661</v>
      </c>
      <c r="B75" s="7">
        <v>1</v>
      </c>
      <c r="C75" s="8" t="s">
        <v>24</v>
      </c>
      <c r="D75" s="9">
        <v>90000</v>
      </c>
      <c r="E75" s="9">
        <f>B75*D75</f>
        <v>90000</v>
      </c>
      <c r="F75" s="3"/>
      <c r="G75" s="3"/>
      <c r="H75" s="3"/>
      <c r="I75" s="3"/>
      <c r="J75" s="3"/>
      <c r="K75" s="3"/>
      <c r="L75" s="3"/>
    </row>
    <row r="76" spans="1:12">
      <c r="A76" s="7">
        <v>5661</v>
      </c>
      <c r="B76" s="7">
        <v>1</v>
      </c>
      <c r="C76" s="2" t="s">
        <v>1</v>
      </c>
      <c r="D76" s="9">
        <v>50000</v>
      </c>
      <c r="E76" s="9">
        <v>10000</v>
      </c>
      <c r="F76" s="3"/>
      <c r="G76" s="3"/>
      <c r="H76" s="3"/>
      <c r="I76" s="3"/>
      <c r="J76" s="3"/>
      <c r="K76" s="3"/>
      <c r="L76" s="3"/>
    </row>
    <row r="77" spans="1:12">
      <c r="A77" s="13"/>
      <c r="B77" s="13"/>
      <c r="C77" s="18" t="s">
        <v>11</v>
      </c>
      <c r="D77" s="14"/>
      <c r="E77" s="20">
        <f>SUM(E74:E76)</f>
        <v>130000</v>
      </c>
      <c r="F77" s="3"/>
      <c r="G77" s="3"/>
      <c r="H77" s="3"/>
      <c r="I77" s="3"/>
      <c r="J77" s="3"/>
      <c r="K77" s="3"/>
      <c r="L77" s="3"/>
    </row>
    <row r="78" spans="1:12">
      <c r="A78" s="7">
        <v>5911</v>
      </c>
      <c r="B78" s="7">
        <v>1</v>
      </c>
      <c r="C78" s="2" t="s">
        <v>40</v>
      </c>
      <c r="D78" s="9">
        <v>41000</v>
      </c>
      <c r="E78" s="9">
        <f>B78*D78</f>
        <v>41000</v>
      </c>
      <c r="F78" s="3"/>
      <c r="G78" s="3"/>
      <c r="H78" s="3"/>
      <c r="I78" s="3"/>
      <c r="J78" s="3"/>
      <c r="K78" s="3"/>
      <c r="L78" s="3"/>
    </row>
    <row r="79" spans="1:12">
      <c r="A79" s="13"/>
      <c r="B79" s="13"/>
      <c r="C79" s="18" t="s">
        <v>11</v>
      </c>
      <c r="D79" s="14"/>
      <c r="E79" s="20">
        <f>SUM(E78:E78)</f>
        <v>41000</v>
      </c>
      <c r="F79" s="3"/>
      <c r="G79" s="3"/>
      <c r="H79" s="3"/>
      <c r="I79" s="3"/>
      <c r="J79" s="3"/>
      <c r="K79" s="3"/>
      <c r="L79" s="3"/>
    </row>
    <row r="80" spans="1:12">
      <c r="A80" s="7">
        <v>5971</v>
      </c>
      <c r="B80" s="7">
        <v>1</v>
      </c>
      <c r="C80" s="8" t="s">
        <v>44</v>
      </c>
      <c r="D80" s="9">
        <v>150000</v>
      </c>
      <c r="E80" s="9">
        <v>150000</v>
      </c>
      <c r="F80" s="3"/>
      <c r="G80" s="3"/>
      <c r="H80" s="3"/>
      <c r="I80" s="3"/>
      <c r="J80" s="3"/>
      <c r="K80" s="3"/>
      <c r="L80" s="3"/>
    </row>
    <row r="81" spans="1:12">
      <c r="A81" s="7">
        <v>5971</v>
      </c>
      <c r="B81" s="7">
        <v>2</v>
      </c>
      <c r="C81" s="8" t="s">
        <v>46</v>
      </c>
      <c r="D81" s="9">
        <v>350</v>
      </c>
      <c r="E81" s="9">
        <f>D81*2</f>
        <v>700</v>
      </c>
      <c r="F81" s="3"/>
      <c r="G81" s="3"/>
      <c r="H81" s="3"/>
      <c r="I81" s="3"/>
      <c r="J81" s="3"/>
      <c r="K81" s="3"/>
      <c r="L81" s="3"/>
    </row>
    <row r="82" spans="1:12" ht="15.75" thickBot="1">
      <c r="A82" s="15"/>
      <c r="B82" s="15"/>
      <c r="C82" s="17" t="s">
        <v>11</v>
      </c>
      <c r="D82" s="16"/>
      <c r="E82" s="22">
        <f>SUM(E80:E81)</f>
        <v>150700</v>
      </c>
      <c r="F82" s="3"/>
      <c r="G82" s="3"/>
      <c r="H82" s="3"/>
      <c r="I82" s="3"/>
      <c r="J82" s="3"/>
      <c r="K82" s="3"/>
      <c r="L82" s="3"/>
    </row>
    <row r="83" spans="1:12" ht="16.5" thickBot="1">
      <c r="A83" s="3"/>
      <c r="B83" s="4"/>
      <c r="C83" s="5" t="s">
        <v>7</v>
      </c>
      <c r="D83" s="6"/>
      <c r="E83" s="23">
        <f>E4+E6+E8+E10+E12+E17+E20+E34+E36+E39+E41+E44+E66+E68+E70+E73+E77+E79+E82</f>
        <v>4479300</v>
      </c>
      <c r="F83" s="3"/>
      <c r="G83" s="3"/>
      <c r="H83" s="3"/>
      <c r="I83" s="3"/>
      <c r="J83" s="3"/>
      <c r="K83" s="3"/>
      <c r="L83" s="3"/>
    </row>
    <row r="84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>
      <c r="F120" s="3"/>
      <c r="G120" s="3"/>
      <c r="H120" s="3"/>
      <c r="I120" s="3"/>
      <c r="J120" s="3"/>
      <c r="K120" s="3"/>
      <c r="L120" s="3"/>
    </row>
    <row r="121" spans="1:12">
      <c r="F121" s="3"/>
      <c r="G121" s="3"/>
      <c r="H121" s="3"/>
      <c r="I121" s="3"/>
      <c r="J121" s="3"/>
      <c r="K121" s="3"/>
      <c r="L121" s="3"/>
    </row>
    <row r="122" spans="1:12">
      <c r="F122" s="3"/>
      <c r="G122" s="3"/>
      <c r="H122" s="3"/>
      <c r="I122" s="3"/>
      <c r="J122" s="3"/>
      <c r="K122" s="3"/>
      <c r="L122" s="3"/>
    </row>
    <row r="123" spans="1:12">
      <c r="F123" s="3"/>
      <c r="G123" s="3"/>
      <c r="H123" s="3"/>
      <c r="I123" s="3"/>
      <c r="J123" s="3"/>
      <c r="K123" s="3"/>
      <c r="L123" s="3"/>
    </row>
    <row r="124" spans="1:12">
      <c r="F124" s="3"/>
      <c r="G124" s="3"/>
      <c r="H124" s="3"/>
      <c r="I124" s="3"/>
      <c r="J124" s="3"/>
      <c r="K124" s="3"/>
      <c r="L124" s="3"/>
    </row>
    <row r="125" spans="1:12">
      <c r="F125" s="3"/>
      <c r="G125" s="3"/>
      <c r="H125" s="3"/>
      <c r="I125" s="3"/>
      <c r="J125" s="3"/>
      <c r="K125" s="3"/>
      <c r="L125" s="3"/>
    </row>
    <row r="126" spans="1:12">
      <c r="F126" s="3"/>
      <c r="G126" s="3"/>
      <c r="H126" s="3"/>
      <c r="I126" s="3"/>
      <c r="J126" s="3"/>
      <c r="K126" s="3"/>
      <c r="L126" s="3"/>
    </row>
    <row r="127" spans="1:12">
      <c r="F127" s="3"/>
      <c r="G127" s="3"/>
      <c r="H127" s="3"/>
      <c r="I127" s="3"/>
      <c r="J127" s="3"/>
      <c r="K127" s="3"/>
      <c r="L127" s="3"/>
    </row>
    <row r="128" spans="1:12">
      <c r="F128" s="3"/>
      <c r="G128" s="3"/>
      <c r="H128" s="3"/>
      <c r="I128" s="3"/>
      <c r="J128" s="3"/>
      <c r="K128" s="3"/>
      <c r="L128" s="3"/>
    </row>
    <row r="129" spans="6:12">
      <c r="F129" s="3"/>
      <c r="G129" s="3"/>
      <c r="H129" s="3"/>
      <c r="I129" s="3"/>
      <c r="J129" s="3"/>
      <c r="K129" s="3"/>
      <c r="L129" s="3"/>
    </row>
    <row r="130" spans="6:12">
      <c r="F130" s="3"/>
      <c r="G130" s="3"/>
      <c r="H130" s="3"/>
      <c r="I130" s="3"/>
      <c r="J130" s="3"/>
      <c r="K130" s="3"/>
      <c r="L130" s="3"/>
    </row>
    <row r="131" spans="6:12">
      <c r="F131" s="3"/>
      <c r="G131" s="3"/>
      <c r="H131" s="3"/>
      <c r="I131" s="3"/>
      <c r="J131" s="3"/>
      <c r="K131" s="3"/>
      <c r="L131" s="3"/>
    </row>
    <row r="132" spans="6:12">
      <c r="F132" s="3"/>
      <c r="G132" s="3"/>
      <c r="H132" s="3"/>
      <c r="I132" s="3"/>
      <c r="J132" s="3"/>
      <c r="K132" s="3"/>
      <c r="L132" s="3"/>
    </row>
    <row r="133" spans="6:12">
      <c r="F133" s="3"/>
      <c r="G133" s="3"/>
      <c r="H133" s="3"/>
      <c r="I133" s="3"/>
      <c r="J133" s="3"/>
      <c r="K133" s="3"/>
      <c r="L133" s="3"/>
    </row>
    <row r="134" spans="6:12">
      <c r="F134" s="3"/>
      <c r="G134" s="3"/>
      <c r="H134" s="3"/>
      <c r="I134" s="3"/>
      <c r="J134" s="3"/>
      <c r="K134" s="3"/>
      <c r="L134" s="3"/>
    </row>
    <row r="135" spans="6:12">
      <c r="F135" s="3"/>
      <c r="G135" s="3"/>
      <c r="H135" s="3"/>
      <c r="I135" s="3"/>
      <c r="J135" s="3"/>
      <c r="K135" s="3"/>
      <c r="L135" s="3"/>
    </row>
    <row r="136" spans="6:12">
      <c r="F136" s="3"/>
      <c r="G136" s="3"/>
      <c r="H136" s="3"/>
      <c r="I136" s="3"/>
      <c r="J136" s="3"/>
      <c r="K136" s="3"/>
      <c r="L136" s="3"/>
    </row>
    <row r="137" spans="6:12">
      <c r="F137" s="3"/>
      <c r="G137" s="3"/>
      <c r="H137" s="3"/>
      <c r="I137" s="3"/>
      <c r="J137" s="3"/>
      <c r="K137" s="3"/>
      <c r="L137" s="3"/>
    </row>
    <row r="138" spans="6:12">
      <c r="F138" s="3"/>
      <c r="G138" s="3"/>
      <c r="H138" s="3"/>
      <c r="I138" s="3"/>
      <c r="J138" s="3"/>
      <c r="K138" s="3"/>
      <c r="L138" s="3"/>
    </row>
    <row r="139" spans="6:12">
      <c r="F139" s="3"/>
      <c r="G139" s="3"/>
      <c r="H139" s="3"/>
      <c r="I139" s="3"/>
      <c r="J139" s="3"/>
      <c r="K139" s="3"/>
      <c r="L139" s="3"/>
    </row>
    <row r="140" spans="6:12">
      <c r="F140" s="3"/>
      <c r="G140" s="3"/>
      <c r="H140" s="3"/>
      <c r="I140" s="3"/>
      <c r="J140" s="3"/>
      <c r="K140" s="3"/>
      <c r="L140" s="3"/>
    </row>
    <row r="141" spans="6:12">
      <c r="F141" s="3"/>
      <c r="G141" s="3"/>
      <c r="H141" s="3"/>
      <c r="I141" s="3"/>
      <c r="J141" s="3"/>
      <c r="K141" s="3"/>
      <c r="L141" s="3"/>
    </row>
    <row r="142" spans="6:12">
      <c r="F142" s="3"/>
      <c r="G142" s="3"/>
      <c r="H142" s="3"/>
      <c r="I142" s="3"/>
      <c r="J142" s="3"/>
      <c r="K142" s="3"/>
      <c r="L142" s="3"/>
    </row>
    <row r="143" spans="6:12">
      <c r="F143" s="3"/>
      <c r="G143" s="3"/>
      <c r="H143" s="3"/>
      <c r="I143" s="3"/>
      <c r="J143" s="3"/>
      <c r="K143" s="3"/>
      <c r="L143" s="3"/>
    </row>
    <row r="144" spans="6:12">
      <c r="F144" s="3"/>
      <c r="G144" s="3"/>
      <c r="H144" s="3"/>
      <c r="I144" s="3"/>
      <c r="J144" s="3"/>
      <c r="K144" s="3"/>
      <c r="L144" s="3"/>
    </row>
    <row r="145" spans="6:12">
      <c r="F145" s="3"/>
      <c r="G145" s="3"/>
      <c r="H145" s="3"/>
      <c r="I145" s="3"/>
      <c r="J145" s="3"/>
      <c r="K145" s="3"/>
      <c r="L145" s="3"/>
    </row>
    <row r="146" spans="6:12">
      <c r="F146" s="3"/>
      <c r="G146" s="3"/>
      <c r="H146" s="3"/>
      <c r="I146" s="3"/>
      <c r="J146" s="3"/>
      <c r="K146" s="3"/>
      <c r="L146" s="3"/>
    </row>
    <row r="147" spans="6:12">
      <c r="F147" s="3"/>
      <c r="G147" s="3"/>
      <c r="H147" s="3"/>
      <c r="I147" s="3"/>
      <c r="J147" s="3"/>
      <c r="K147" s="3"/>
      <c r="L147" s="3"/>
    </row>
    <row r="148" spans="6:12">
      <c r="F148" s="3"/>
      <c r="G148" s="3"/>
      <c r="H148" s="3"/>
      <c r="I148" s="3"/>
      <c r="J148" s="3"/>
      <c r="K148" s="3"/>
      <c r="L148" s="3"/>
    </row>
    <row r="149" spans="6:12">
      <c r="F149" s="3"/>
      <c r="G149" s="3"/>
      <c r="H149" s="3"/>
      <c r="I149" s="3"/>
      <c r="J149" s="3"/>
      <c r="K149" s="3"/>
      <c r="L149" s="3"/>
    </row>
    <row r="150" spans="6:12">
      <c r="F150" s="3"/>
      <c r="G150" s="3"/>
      <c r="H150" s="3"/>
      <c r="I150" s="3"/>
      <c r="J150" s="3"/>
      <c r="K150" s="3"/>
      <c r="L150" s="3"/>
    </row>
    <row r="151" spans="6:12">
      <c r="F151" s="3"/>
      <c r="G151" s="3"/>
      <c r="H151" s="3"/>
      <c r="I151" s="3"/>
      <c r="J151" s="3"/>
      <c r="K151" s="3"/>
      <c r="L151" s="3"/>
    </row>
    <row r="152" spans="6:12">
      <c r="F152" s="3"/>
      <c r="G152" s="3"/>
      <c r="H152" s="3"/>
      <c r="I152" s="3"/>
      <c r="J152" s="3"/>
      <c r="K152" s="3"/>
      <c r="L152" s="3"/>
    </row>
    <row r="153" spans="6:12">
      <c r="F153" s="3"/>
      <c r="G153" s="3"/>
      <c r="H153" s="3"/>
      <c r="I153" s="3"/>
      <c r="J153" s="3"/>
      <c r="K153" s="3"/>
      <c r="L153" s="3"/>
    </row>
    <row r="154" spans="6:12">
      <c r="F154" s="3"/>
      <c r="G154" s="3"/>
      <c r="H154" s="3"/>
      <c r="I154" s="3"/>
      <c r="J154" s="3"/>
      <c r="K154" s="3"/>
      <c r="L154" s="3"/>
    </row>
    <row r="155" spans="6:12">
      <c r="F155" s="3"/>
      <c r="G155" s="3"/>
      <c r="H155" s="3"/>
      <c r="I155" s="3"/>
      <c r="J155" s="3"/>
      <c r="K155" s="3"/>
      <c r="L155" s="3"/>
    </row>
    <row r="156" spans="6:12">
      <c r="F156" s="3"/>
      <c r="G156" s="3"/>
      <c r="H156" s="3"/>
      <c r="I156" s="3"/>
      <c r="J156" s="3"/>
      <c r="K156" s="3"/>
      <c r="L156" s="3"/>
    </row>
    <row r="157" spans="6:12">
      <c r="F157" s="3"/>
      <c r="G157" s="3"/>
      <c r="H157" s="3"/>
      <c r="I157" s="3"/>
      <c r="J157" s="3"/>
      <c r="K157" s="3"/>
      <c r="L157" s="3"/>
    </row>
    <row r="158" spans="6:12">
      <c r="F158" s="3"/>
      <c r="G158" s="3"/>
      <c r="H158" s="3"/>
      <c r="I158" s="3"/>
      <c r="J158" s="3"/>
      <c r="K158" s="3"/>
      <c r="L158" s="3"/>
    </row>
    <row r="159" spans="6:12">
      <c r="F159" s="3"/>
      <c r="G159" s="3"/>
      <c r="H159" s="3"/>
      <c r="I159" s="3"/>
      <c r="J159" s="3"/>
      <c r="K159" s="3"/>
      <c r="L159" s="3"/>
    </row>
    <row r="160" spans="6:12">
      <c r="F160" s="3"/>
      <c r="G160" s="3"/>
      <c r="H160" s="3"/>
      <c r="I160" s="3"/>
      <c r="J160" s="3"/>
      <c r="K160" s="3"/>
      <c r="L160" s="3"/>
    </row>
    <row r="161" spans="6:12">
      <c r="F161" s="3"/>
      <c r="G161" s="3"/>
      <c r="H161" s="3"/>
      <c r="I161" s="3"/>
      <c r="J161" s="3"/>
      <c r="K161" s="3"/>
      <c r="L161" s="3"/>
    </row>
    <row r="162" spans="6:12">
      <c r="F162" s="3"/>
      <c r="G162" s="3"/>
      <c r="H162" s="3"/>
      <c r="I162" s="3"/>
      <c r="J162" s="3"/>
      <c r="K162" s="3"/>
      <c r="L162" s="3"/>
    </row>
    <row r="163" spans="6:12">
      <c r="F163" s="3"/>
      <c r="G163" s="3"/>
      <c r="H163" s="3"/>
      <c r="I163" s="3"/>
      <c r="J163" s="3"/>
      <c r="K163" s="3"/>
      <c r="L163" s="3"/>
    </row>
    <row r="164" spans="6:12">
      <c r="F164" s="3"/>
      <c r="G164" s="3"/>
      <c r="H164" s="3"/>
      <c r="I164" s="3"/>
      <c r="J164" s="3"/>
      <c r="K164" s="3"/>
      <c r="L164" s="3"/>
    </row>
    <row r="165" spans="6:12">
      <c r="F165" s="3"/>
      <c r="G165" s="3"/>
      <c r="H165" s="3"/>
      <c r="I165" s="3"/>
      <c r="J165" s="3"/>
      <c r="K165" s="3"/>
      <c r="L165" s="3"/>
    </row>
    <row r="166" spans="6:12">
      <c r="F166" s="3"/>
      <c r="G166" s="3"/>
      <c r="H166" s="3"/>
      <c r="I166" s="3"/>
      <c r="J166" s="3"/>
      <c r="K166" s="3"/>
      <c r="L166" s="3"/>
    </row>
    <row r="167" spans="6:12">
      <c r="F167" s="3"/>
      <c r="G167" s="3"/>
      <c r="H167" s="3"/>
      <c r="I167" s="3"/>
      <c r="J167" s="3"/>
      <c r="K167" s="3"/>
      <c r="L167" s="3"/>
    </row>
    <row r="168" spans="6:12">
      <c r="F168" s="3"/>
      <c r="G168" s="3"/>
      <c r="H168" s="3"/>
      <c r="I168" s="3"/>
      <c r="J168" s="3"/>
      <c r="K168" s="3"/>
      <c r="L168" s="3"/>
    </row>
    <row r="169" spans="6:12">
      <c r="F169" s="3"/>
      <c r="G169" s="3"/>
      <c r="H169" s="3"/>
      <c r="I169" s="3"/>
      <c r="J169" s="3"/>
      <c r="K169" s="3"/>
      <c r="L169" s="3"/>
    </row>
    <row r="170" spans="6:12">
      <c r="F170" s="3"/>
      <c r="G170" s="3"/>
      <c r="H170" s="3"/>
      <c r="I170" s="3"/>
      <c r="J170" s="3"/>
      <c r="K170" s="3"/>
      <c r="L170" s="3"/>
    </row>
    <row r="171" spans="6:12">
      <c r="F171" s="3"/>
      <c r="G171" s="3"/>
      <c r="H171" s="3"/>
      <c r="I171" s="3"/>
      <c r="J171" s="3"/>
      <c r="K171" s="3"/>
      <c r="L171" s="3"/>
    </row>
    <row r="172" spans="6:12">
      <c r="F172" s="3"/>
      <c r="G172" s="3"/>
      <c r="H172" s="3"/>
      <c r="I172" s="3"/>
      <c r="J172" s="3"/>
      <c r="K172" s="3"/>
      <c r="L172" s="3"/>
    </row>
    <row r="173" spans="6:12">
      <c r="F173" s="3"/>
      <c r="G173" s="3"/>
      <c r="H173" s="3"/>
      <c r="I173" s="3"/>
      <c r="J173" s="3"/>
      <c r="K173" s="3"/>
      <c r="L173" s="3"/>
    </row>
    <row r="174" spans="6:12">
      <c r="F174" s="3"/>
      <c r="G174" s="3"/>
      <c r="H174" s="3"/>
      <c r="I174" s="3"/>
      <c r="J174" s="3"/>
      <c r="K174" s="3"/>
      <c r="L174" s="3"/>
    </row>
    <row r="175" spans="6:12">
      <c r="F175" s="3"/>
      <c r="G175" s="3"/>
      <c r="H175" s="3"/>
      <c r="I175" s="3"/>
      <c r="J175" s="3"/>
      <c r="K175" s="3"/>
      <c r="L175" s="3"/>
    </row>
    <row r="176" spans="6:12">
      <c r="F176" s="3"/>
      <c r="G176" s="3"/>
      <c r="H176" s="3"/>
      <c r="I176" s="3"/>
      <c r="J176" s="3"/>
      <c r="K176" s="3"/>
      <c r="L176" s="3"/>
    </row>
    <row r="177" spans="6:12">
      <c r="F177" s="3"/>
      <c r="G177" s="3"/>
      <c r="H177" s="3"/>
      <c r="I177" s="3"/>
      <c r="J177" s="3"/>
      <c r="K177" s="3"/>
      <c r="L177" s="3"/>
    </row>
    <row r="178" spans="6:12">
      <c r="F178" s="3"/>
      <c r="G178" s="3"/>
      <c r="H178" s="3"/>
      <c r="I178" s="3"/>
      <c r="J178" s="3"/>
      <c r="K178" s="3"/>
      <c r="L178" s="3"/>
    </row>
    <row r="179" spans="6:12">
      <c r="F179" s="3"/>
      <c r="G179" s="3"/>
      <c r="H179" s="3"/>
      <c r="I179" s="3"/>
      <c r="J179" s="3"/>
      <c r="K179" s="3"/>
      <c r="L179" s="3"/>
    </row>
    <row r="180" spans="6:12">
      <c r="F180" s="3"/>
      <c r="G180" s="3"/>
      <c r="H180" s="3"/>
      <c r="I180" s="3"/>
      <c r="J180" s="3"/>
      <c r="K180" s="3"/>
      <c r="L180" s="3"/>
    </row>
    <row r="181" spans="6:12">
      <c r="F181" s="3"/>
      <c r="G181" s="3"/>
      <c r="H181" s="3"/>
      <c r="I181" s="3"/>
      <c r="J181" s="3"/>
      <c r="K181" s="3"/>
      <c r="L181" s="3"/>
    </row>
    <row r="182" spans="6:12">
      <c r="F182" s="3"/>
      <c r="G182" s="3"/>
      <c r="H182" s="3"/>
      <c r="I182" s="3"/>
      <c r="J182" s="3"/>
      <c r="K182" s="3"/>
      <c r="L182" s="3"/>
    </row>
    <row r="183" spans="6:12">
      <c r="F183" s="3"/>
      <c r="G183" s="3"/>
      <c r="H183" s="3"/>
      <c r="I183" s="3"/>
      <c r="J183" s="3"/>
      <c r="K183" s="3"/>
      <c r="L183" s="3"/>
    </row>
    <row r="184" spans="6:12">
      <c r="F184" s="3"/>
      <c r="G184" s="3"/>
      <c r="H184" s="3"/>
      <c r="I184" s="3"/>
      <c r="J184" s="3"/>
      <c r="K184" s="3"/>
      <c r="L184" s="3"/>
    </row>
    <row r="185" spans="6:12">
      <c r="F185" s="3"/>
      <c r="G185" s="3"/>
      <c r="H185" s="3"/>
      <c r="I185" s="3"/>
      <c r="J185" s="3"/>
      <c r="K185" s="3"/>
      <c r="L185" s="3"/>
    </row>
    <row r="186" spans="6:12">
      <c r="F186" s="3"/>
      <c r="G186" s="3"/>
      <c r="H186" s="3"/>
      <c r="I186" s="3"/>
      <c r="J186" s="3"/>
      <c r="K186" s="3"/>
      <c r="L186" s="3"/>
    </row>
    <row r="187" spans="6:12">
      <c r="F187" s="3"/>
      <c r="G187" s="3"/>
      <c r="H187" s="3"/>
      <c r="I187" s="3"/>
      <c r="J187" s="3"/>
      <c r="K187" s="3"/>
      <c r="L187" s="3"/>
    </row>
    <row r="188" spans="6:12">
      <c r="F188" s="3"/>
      <c r="G188" s="3"/>
      <c r="H188" s="3"/>
      <c r="I188" s="3"/>
      <c r="J188" s="3"/>
      <c r="K188" s="3"/>
      <c r="L188" s="3"/>
    </row>
    <row r="189" spans="6:12">
      <c r="F189" s="3"/>
      <c r="G189" s="3"/>
      <c r="H189" s="3"/>
      <c r="I189" s="3"/>
      <c r="J189" s="3"/>
      <c r="K189" s="3"/>
      <c r="L189" s="3"/>
    </row>
    <row r="190" spans="6:12">
      <c r="F190" s="3"/>
      <c r="G190" s="3"/>
      <c r="H190" s="3"/>
      <c r="I190" s="3"/>
      <c r="J190" s="3"/>
      <c r="K190" s="3"/>
      <c r="L190" s="3"/>
    </row>
    <row r="191" spans="6:12">
      <c r="F191" s="3"/>
      <c r="G191" s="3"/>
      <c r="H191" s="3"/>
      <c r="I191" s="3"/>
      <c r="J191" s="3"/>
      <c r="K191" s="3"/>
      <c r="L191" s="3"/>
    </row>
    <row r="192" spans="6:12">
      <c r="F192" s="3"/>
      <c r="G192" s="3"/>
      <c r="H192" s="3"/>
      <c r="I192" s="3"/>
      <c r="J192" s="3"/>
      <c r="K192" s="3"/>
      <c r="L192" s="3"/>
    </row>
    <row r="193" spans="6:12">
      <c r="F193" s="3"/>
      <c r="G193" s="3"/>
      <c r="H193" s="3"/>
      <c r="I193" s="3"/>
      <c r="J193" s="3"/>
      <c r="K193" s="3"/>
      <c r="L193" s="3"/>
    </row>
    <row r="194" spans="6:12">
      <c r="F194" s="3"/>
      <c r="G194" s="3"/>
      <c r="H194" s="3"/>
      <c r="I194" s="3"/>
      <c r="J194" s="3"/>
      <c r="K194" s="3"/>
      <c r="L194" s="3"/>
    </row>
  </sheetData>
  <mergeCells count="1">
    <mergeCell ref="C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de presupuesto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Manuel Padilla Sánchez</dc:creator>
  <cp:lastModifiedBy>seijal</cp:lastModifiedBy>
  <cp:lastPrinted>2014-08-07T21:33:47Z</cp:lastPrinted>
  <dcterms:created xsi:type="dcterms:W3CDTF">2014-06-25T15:03:55Z</dcterms:created>
  <dcterms:modified xsi:type="dcterms:W3CDTF">2014-08-14T12:06:56Z</dcterms:modified>
</cp:coreProperties>
</file>