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PEA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<sst xmlns="http://schemas.openxmlformats.org/spreadsheetml/2006/main" count="47" uniqueCount="47">
  <si>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</si>
  <si>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</si>
  <si>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</si>
  <si>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</si>
  <si>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</si>
  <si>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</si>
  <si>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</si>
  <si>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</si>
  <si>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</si>
  <si>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</si>
  <si>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</si>
  <si>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</si>
  <si>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</si>
  <si>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</si>
  <si>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</si>
  <si>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</si>
  <si>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</si>
  <si>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</si>
  <si>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</si>
  <si>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</si>
  <si>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</si>
  <si>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</si>
  <si>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</si>
  <si>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</si>
  <si>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</si>
  <si>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</si>
  <si>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Yucatán</t>
  </si>
  <si>
    <t>Zacatecas</t>
  </si>
  <si>
    <t>Total Nacional</t>
  </si>
  <si>
    <t>Coahuila de Zaragoza</t>
  </si>
  <si>
    <t>Michoacán de Ocampo</t>
  </si>
  <si>
    <t>Veracruz de Ignacio de la Llave</t>
  </si>
  <si>
    <t>Población Económicamente Activa (PEA)</t>
  </si>
  <si>
    <t>Valor en: Personas</t>
  </si>
  <si>
    <t>Estados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</si>
  <si>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</si>
  <si>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t>San Luís Potosí</t>
  </si>
  <si>
    <t>IV Trim 2016</t>
  </si>
  <si>
    <t>IV Trim 2015</t>
  </si>
  <si>
    <t>Rank
 IV trim 2015</t>
  </si>
  <si>
    <t>Rank
 IV trim 2016</t>
  </si>
  <si>
    <t>IV Trim 2017</t>
  </si>
  <si>
    <t>Rank 
 IV trim  2017</t>
  </si>
  <si>
    <t>III Trim 2018</t>
  </si>
  <si>
    <t>Rank 
 III trim  2018</t>
  </si>
  <si>
    <t>% Partic Nal
 III Trim 2018</t>
  </si>
  <si>
    <t>2015 - III trimestre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</si>
</sst>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\ ###\ ###\ ##0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0"/>
    <numFmt numFmtId="183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left"/>
    </xf>
    <xf numFmtId="3" fontId="21" fillId="36" borderId="15" xfId="0" applyNumberFormat="1" applyFont="1" applyFill="1" applyBorder="1" applyAlignment="1">
      <alignment horizontal="right" vertical="center"/>
    </xf>
    <xf numFmtId="3" fontId="21" fillId="36" borderId="16" xfId="0" applyNumberFormat="1" applyFont="1" applyFill="1" applyBorder="1" applyAlignment="1">
      <alignment horizontal="center" vertical="center"/>
    </xf>
    <xf numFmtId="3" fontId="21" fillId="36" borderId="0" xfId="0" applyNumberFormat="1" applyFont="1" applyFill="1" applyBorder="1" applyAlignment="1">
      <alignment horizontal="center" vertical="center"/>
    </xf>
    <xf numFmtId="10" fontId="21" fillId="35" borderId="16" xfId="53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7" borderId="14" xfId="0" applyFont="1" applyFill="1" applyBorder="1" applyAlignment="1">
      <alignment horizontal="left"/>
    </xf>
    <xf numFmtId="3" fontId="20" fillId="38" borderId="15" xfId="0" applyNumberFormat="1" applyFont="1" applyFill="1" applyBorder="1" applyAlignment="1">
      <alignment horizontal="right" vertical="center"/>
    </xf>
    <xf numFmtId="3" fontId="20" fillId="38" borderId="16" xfId="0" applyNumberFormat="1" applyFont="1" applyFill="1" applyBorder="1" applyAlignment="1">
      <alignment horizontal="center" vertical="center"/>
    </xf>
    <xf numFmtId="3" fontId="20" fillId="38" borderId="0" xfId="0" applyNumberFormat="1" applyFont="1" applyFill="1" applyBorder="1" applyAlignment="1">
      <alignment horizontal="center" vertical="center"/>
    </xf>
    <xf numFmtId="10" fontId="20" fillId="37" borderId="16" xfId="53" applyNumberFormat="1" applyFont="1" applyFill="1" applyBorder="1" applyAlignment="1">
      <alignment horizontal="center"/>
    </xf>
    <xf numFmtId="0" fontId="41" fillId="39" borderId="10" xfId="0" applyFont="1" applyFill="1" applyBorder="1" applyAlignment="1">
      <alignment/>
    </xf>
    <xf numFmtId="3" fontId="41" fillId="39" borderId="12" xfId="0" applyNumberFormat="1" applyFont="1" applyFill="1" applyBorder="1" applyAlignment="1">
      <alignment/>
    </xf>
    <xf numFmtId="3" fontId="41" fillId="39" borderId="13" xfId="0" applyNumberFormat="1" applyFont="1" applyFill="1" applyBorder="1" applyAlignment="1">
      <alignment/>
    </xf>
    <xf numFmtId="10" fontId="41" fillId="39" borderId="12" xfId="53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10" fontId="21" fillId="0" borderId="0" xfId="53" applyNumberFormat="1" applyFont="1" applyFill="1" applyAlignment="1">
      <alignment horizontal="center"/>
    </xf>
    <xf numFmtId="10" fontId="21" fillId="0" borderId="0" xfId="53" applyNumberFormat="1" applyFont="1" applyFill="1" applyAlignment="1">
      <alignment/>
    </xf>
    <xf numFmtId="3" fontId="41" fillId="39" borderId="11" xfId="0" applyNumberFormat="1" applyFont="1" applyFill="1" applyBorder="1" applyAlignment="1">
      <alignment/>
    </xf>
    <xf numFmtId="3" fontId="21" fillId="36" borderId="16" xfId="0" applyNumberFormat="1" applyFont="1" applyFill="1" applyBorder="1" applyAlignment="1">
      <alignment horizontal="right" vertical="center"/>
    </xf>
    <xf numFmtId="3" fontId="20" fillId="38" borderId="16" xfId="0" applyNumberFormat="1" applyFont="1" applyFill="1" applyBorder="1" applyAlignment="1">
      <alignment horizontal="right" vertical="center"/>
    </xf>
    <xf numFmtId="0" fontId="23" fillId="33" borderId="17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DICA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95250</xdr:rowOff>
    </xdr:from>
    <xdr:to>
      <xdr:col>9</xdr:col>
      <xdr:colOff>590550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525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H6" sqref="H6:H37"/>
    </sheetView>
  </sheetViews>
  <sheetFormatPr defaultColWidth="11.421875" defaultRowHeight="12.75"/>
  <cols>
    <col min="1" max="1" width="28.7109375" style="3" customWidth="1"/>
    <col min="2" max="2" width="12.57421875" style="3" customWidth="1"/>
    <col min="3" max="3" width="12.00390625" style="3" customWidth="1"/>
    <col min="4" max="6" width="12.140625" style="3" customWidth="1"/>
    <col min="7" max="9" width="11.8515625" style="3" customWidth="1"/>
    <col min="10" max="10" width="12.140625" style="3" customWidth="1"/>
    <col min="11" max="16384" width="11.421875" style="3" customWidth="1"/>
  </cols>
  <sheetData>
    <row r="1" spans="1:9" ht="12.75">
      <c r="A1" s="1" t="s">
        <v>32</v>
      </c>
      <c r="B1" s="1"/>
      <c r="C1" s="1"/>
      <c r="D1" s="1"/>
      <c r="E1" s="1"/>
      <c r="F1" s="1"/>
      <c r="G1" s="2"/>
      <c r="H1" s="2"/>
      <c r="I1" s="2"/>
    </row>
    <row r="2" spans="1:9" ht="12.75">
      <c r="A2" s="1" t="s">
        <v>33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46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10" ht="25.5">
      <c r="A5" s="4" t="s">
        <v>34</v>
      </c>
      <c r="B5" s="5" t="s">
        <v>38</v>
      </c>
      <c r="C5" s="6" t="s">
        <v>39</v>
      </c>
      <c r="D5" s="5" t="s">
        <v>37</v>
      </c>
      <c r="E5" s="6" t="s">
        <v>40</v>
      </c>
      <c r="F5" s="5" t="s">
        <v>41</v>
      </c>
      <c r="G5" s="6" t="s">
        <v>42</v>
      </c>
      <c r="H5" s="7" t="s">
        <v>43</v>
      </c>
      <c r="I5" s="7" t="s">
        <v>44</v>
      </c>
      <c r="J5" s="6" t="s">
        <v>45</v>
      </c>
    </row>
    <row r="6" spans="1:12" s="14" customFormat="1" ht="12.75" customHeight="1">
      <c r="A6" s="8" t="s">
        <v>0</v>
      </c>
      <c r="B6" s="9">
        <v>548262</v>
      </c>
      <c r="C6" s="10">
        <f>_xlfn.RANK.EQ(B6,$B$6:$B$37)</f>
        <v>29</v>
      </c>
      <c r="D6" s="9">
        <v>566914</v>
      </c>
      <c r="E6" s="29">
        <f>_xlfn.RANK.EQ(D6,$D$6:$D$37)</f>
        <v>29</v>
      </c>
      <c r="F6" s="9">
        <v>568031</v>
      </c>
      <c r="G6" s="10">
        <f>_xlfn.RANK.EQ(F6,$F$6:$F$37)</f>
        <v>29</v>
      </c>
      <c r="H6" s="11">
        <v>583471</v>
      </c>
      <c r="I6" s="11">
        <f>_xlfn.RANK.EQ(H6,$H$6:$H$37)</f>
        <v>29</v>
      </c>
      <c r="J6" s="12">
        <f>H6/$H$38</f>
        <v>0.01042614868677158</v>
      </c>
      <c r="K6" s="26"/>
      <c r="L6" s="13"/>
    </row>
    <row r="7" spans="1:12" s="14" customFormat="1" ht="12.75" customHeight="1">
      <c r="A7" s="8" t="s">
        <v>1</v>
      </c>
      <c r="B7" s="9">
        <v>1597427</v>
      </c>
      <c r="C7" s="10">
        <f aca="true" t="shared" si="0" ref="C7:C37">_xlfn.RANK.EQ(B7,$B$6:$B$37)</f>
        <v>13</v>
      </c>
      <c r="D7" s="9">
        <v>1636376</v>
      </c>
      <c r="E7" s="29">
        <f aca="true" t="shared" si="1" ref="E7:E37">_xlfn.RANK.EQ(D7,$D$6:$D$37)</f>
        <v>12</v>
      </c>
      <c r="F7" s="9">
        <v>1677618</v>
      </c>
      <c r="G7" s="10">
        <f aca="true" t="shared" si="2" ref="G7:G37">_xlfn.RANK.EQ(F7,$F$6:$F$37)</f>
        <v>11</v>
      </c>
      <c r="H7" s="11">
        <v>1725713</v>
      </c>
      <c r="I7" s="11">
        <f aca="true" t="shared" si="3" ref="I7:I37">_xlfn.RANK.EQ(H7,$H$6:$H$37)</f>
        <v>12</v>
      </c>
      <c r="J7" s="12">
        <f aca="true" t="shared" si="4" ref="J7:J37">H7/$H$38</f>
        <v>0.030837077298948266</v>
      </c>
      <c r="K7" s="26"/>
      <c r="L7" s="13"/>
    </row>
    <row r="8" spans="1:12" s="14" customFormat="1" ht="12.75" customHeight="1">
      <c r="A8" s="8" t="s">
        <v>2</v>
      </c>
      <c r="B8" s="9">
        <v>375914</v>
      </c>
      <c r="C8" s="10">
        <f t="shared" si="0"/>
        <v>31</v>
      </c>
      <c r="D8" s="9">
        <v>394690</v>
      </c>
      <c r="E8" s="29">
        <f t="shared" si="1"/>
        <v>31</v>
      </c>
      <c r="F8" s="9">
        <v>402255</v>
      </c>
      <c r="G8" s="10">
        <f t="shared" si="2"/>
        <v>31</v>
      </c>
      <c r="H8" s="11">
        <v>415357</v>
      </c>
      <c r="I8" s="11">
        <f t="shared" si="3"/>
        <v>31</v>
      </c>
      <c r="J8" s="12">
        <f t="shared" si="4"/>
        <v>0.007422089255663749</v>
      </c>
      <c r="K8" s="26"/>
      <c r="L8" s="13"/>
    </row>
    <row r="9" spans="1:12" s="14" customFormat="1" ht="12.75" customHeight="1">
      <c r="A9" s="8" t="s">
        <v>3</v>
      </c>
      <c r="B9" s="9">
        <v>411969</v>
      </c>
      <c r="C9" s="10">
        <f t="shared" si="0"/>
        <v>30</v>
      </c>
      <c r="D9" s="9">
        <v>413636</v>
      </c>
      <c r="E9" s="29">
        <f t="shared" si="1"/>
        <v>30</v>
      </c>
      <c r="F9" s="9">
        <v>418346</v>
      </c>
      <c r="G9" s="10">
        <f t="shared" si="2"/>
        <v>30</v>
      </c>
      <c r="H9" s="11">
        <v>430372</v>
      </c>
      <c r="I9" s="11">
        <f t="shared" si="3"/>
        <v>30</v>
      </c>
      <c r="J9" s="12">
        <f t="shared" si="4"/>
        <v>0.007690395002704947</v>
      </c>
      <c r="K9" s="26"/>
      <c r="L9" s="13"/>
    </row>
    <row r="10" spans="1:12" s="14" customFormat="1" ht="12.75" customHeight="1">
      <c r="A10" s="8" t="s">
        <v>29</v>
      </c>
      <c r="B10" s="9">
        <v>1313758</v>
      </c>
      <c r="C10" s="10">
        <f t="shared" si="0"/>
        <v>17</v>
      </c>
      <c r="D10" s="9">
        <v>1366191</v>
      </c>
      <c r="E10" s="29">
        <f t="shared" si="1"/>
        <v>17</v>
      </c>
      <c r="F10" s="9">
        <v>1350875</v>
      </c>
      <c r="G10" s="10">
        <f t="shared" si="2"/>
        <v>17</v>
      </c>
      <c r="H10" s="11">
        <v>1376874</v>
      </c>
      <c r="I10" s="11">
        <f>_xlfn.RANK.EQ(H10,$H$6:$H$37)</f>
        <v>16</v>
      </c>
      <c r="J10" s="12">
        <f t="shared" si="4"/>
        <v>0.02460361019990699</v>
      </c>
      <c r="K10" s="26"/>
      <c r="L10" s="13"/>
    </row>
    <row r="11" spans="1:12" s="14" customFormat="1" ht="12.75" customHeight="1">
      <c r="A11" s="8" t="s">
        <v>4</v>
      </c>
      <c r="B11" s="9">
        <v>359330</v>
      </c>
      <c r="C11" s="10">
        <f t="shared" si="0"/>
        <v>32</v>
      </c>
      <c r="D11" s="9">
        <v>365409</v>
      </c>
      <c r="E11" s="29">
        <f t="shared" si="1"/>
        <v>32</v>
      </c>
      <c r="F11" s="9">
        <v>380332</v>
      </c>
      <c r="G11" s="10">
        <f t="shared" si="2"/>
        <v>32</v>
      </c>
      <c r="H11" s="11">
        <v>384559</v>
      </c>
      <c r="I11" s="11">
        <f t="shared" si="3"/>
        <v>32</v>
      </c>
      <c r="J11" s="12">
        <f t="shared" si="4"/>
        <v>0.006871754230863559</v>
      </c>
      <c r="K11" s="26"/>
      <c r="L11" s="13"/>
    </row>
    <row r="12" spans="1:12" s="14" customFormat="1" ht="12.75" customHeight="1">
      <c r="A12" s="8" t="s">
        <v>5</v>
      </c>
      <c r="B12" s="9">
        <v>2014866</v>
      </c>
      <c r="C12" s="10">
        <f t="shared" si="0"/>
        <v>8</v>
      </c>
      <c r="D12" s="9">
        <v>1964597</v>
      </c>
      <c r="E12" s="29">
        <f t="shared" si="1"/>
        <v>9</v>
      </c>
      <c r="F12" s="9">
        <v>1906694</v>
      </c>
      <c r="G12" s="10">
        <f t="shared" si="2"/>
        <v>9</v>
      </c>
      <c r="H12" s="11">
        <v>1995885</v>
      </c>
      <c r="I12" s="11">
        <f t="shared" si="3"/>
        <v>9</v>
      </c>
      <c r="J12" s="12">
        <f t="shared" si="4"/>
        <v>0.035664829565988876</v>
      </c>
      <c r="K12" s="26"/>
      <c r="L12" s="13"/>
    </row>
    <row r="13" spans="1:12" s="14" customFormat="1" ht="12.75" customHeight="1">
      <c r="A13" s="8" t="s">
        <v>6</v>
      </c>
      <c r="B13" s="9">
        <v>1627360</v>
      </c>
      <c r="C13" s="10">
        <f t="shared" si="0"/>
        <v>11</v>
      </c>
      <c r="D13" s="9">
        <v>1674505</v>
      </c>
      <c r="E13" s="29">
        <f t="shared" si="1"/>
        <v>11</v>
      </c>
      <c r="F13" s="9">
        <v>1676051</v>
      </c>
      <c r="G13" s="10">
        <f t="shared" si="2"/>
        <v>12</v>
      </c>
      <c r="H13" s="11">
        <v>1766719</v>
      </c>
      <c r="I13" s="11">
        <f t="shared" si="3"/>
        <v>10</v>
      </c>
      <c r="J13" s="12">
        <f t="shared" si="4"/>
        <v>0.0315698209195391</v>
      </c>
      <c r="K13" s="26"/>
      <c r="L13" s="13"/>
    </row>
    <row r="14" spans="1:12" s="14" customFormat="1" ht="12.75" customHeight="1">
      <c r="A14" s="8" t="s">
        <v>7</v>
      </c>
      <c r="B14" s="9">
        <v>4403287</v>
      </c>
      <c r="C14" s="10">
        <f t="shared" si="0"/>
        <v>2</v>
      </c>
      <c r="D14" s="9">
        <v>4350772</v>
      </c>
      <c r="E14" s="29">
        <f t="shared" si="1"/>
        <v>2</v>
      </c>
      <c r="F14" s="9">
        <v>4335159</v>
      </c>
      <c r="G14" s="10">
        <f t="shared" si="2"/>
        <v>2</v>
      </c>
      <c r="H14" s="11">
        <v>4480285</v>
      </c>
      <c r="I14" s="11">
        <f t="shared" si="3"/>
        <v>2</v>
      </c>
      <c r="J14" s="12">
        <f t="shared" si="4"/>
        <v>0.08005902190359487</v>
      </c>
      <c r="K14" s="26"/>
      <c r="L14" s="13"/>
    </row>
    <row r="15" spans="1:12" s="14" customFormat="1" ht="12.75" customHeight="1">
      <c r="A15" s="8" t="s">
        <v>8</v>
      </c>
      <c r="B15" s="9">
        <v>779604</v>
      </c>
      <c r="C15" s="10">
        <f t="shared" si="0"/>
        <v>25</v>
      </c>
      <c r="D15" s="9">
        <v>783889</v>
      </c>
      <c r="E15" s="29">
        <f t="shared" si="1"/>
        <v>25</v>
      </c>
      <c r="F15" s="9">
        <v>778302</v>
      </c>
      <c r="G15" s="10">
        <f t="shared" si="2"/>
        <v>25</v>
      </c>
      <c r="H15" s="11">
        <v>792629</v>
      </c>
      <c r="I15" s="11">
        <f t="shared" si="3"/>
        <v>25</v>
      </c>
      <c r="J15" s="12">
        <f t="shared" si="4"/>
        <v>0.014163630767333887</v>
      </c>
      <c r="K15" s="26"/>
      <c r="L15" s="13"/>
    </row>
    <row r="16" spans="1:12" s="14" customFormat="1" ht="12.75" customHeight="1">
      <c r="A16" s="8" t="s">
        <v>9</v>
      </c>
      <c r="B16" s="9">
        <v>2536929</v>
      </c>
      <c r="C16" s="10">
        <f>_xlfn.RANK.EQ(B16,$B$6:$B$37)</f>
        <v>6</v>
      </c>
      <c r="D16" s="9">
        <v>2583592</v>
      </c>
      <c r="E16" s="29">
        <f t="shared" si="1"/>
        <v>6</v>
      </c>
      <c r="F16" s="9">
        <v>2633796</v>
      </c>
      <c r="G16" s="10">
        <f t="shared" si="2"/>
        <v>6</v>
      </c>
      <c r="H16" s="11">
        <v>2632274</v>
      </c>
      <c r="I16" s="11">
        <f t="shared" si="3"/>
        <v>6</v>
      </c>
      <c r="J16" s="12">
        <f t="shared" si="4"/>
        <v>0.047036579552922037</v>
      </c>
      <c r="K16" s="26"/>
      <c r="L16" s="13"/>
    </row>
    <row r="17" spans="1:12" s="14" customFormat="1" ht="12.75" customHeight="1">
      <c r="A17" s="8" t="s">
        <v>10</v>
      </c>
      <c r="B17" s="9">
        <v>1456709</v>
      </c>
      <c r="C17" s="10">
        <f>_xlfn.RANK.EQ(B17,$B$6:$B$37)</f>
        <v>14</v>
      </c>
      <c r="D17" s="9">
        <v>1421962</v>
      </c>
      <c r="E17" s="29">
        <f t="shared" si="1"/>
        <v>14</v>
      </c>
      <c r="F17" s="9">
        <v>1496749</v>
      </c>
      <c r="G17" s="10">
        <f t="shared" si="2"/>
        <v>14</v>
      </c>
      <c r="H17" s="11">
        <v>1505445</v>
      </c>
      <c r="I17" s="11">
        <f t="shared" si="3"/>
        <v>14</v>
      </c>
      <c r="J17" s="12">
        <f t="shared" si="4"/>
        <v>0.026901068621674153</v>
      </c>
      <c r="K17" s="26"/>
      <c r="L17" s="13"/>
    </row>
    <row r="18" spans="1:12" s="14" customFormat="1" ht="12.75" customHeight="1">
      <c r="A18" s="8" t="s">
        <v>11</v>
      </c>
      <c r="B18" s="9">
        <v>1295452</v>
      </c>
      <c r="C18" s="10">
        <f t="shared" si="0"/>
        <v>18</v>
      </c>
      <c r="D18" s="9">
        <v>1230173</v>
      </c>
      <c r="E18" s="29">
        <f t="shared" si="1"/>
        <v>18</v>
      </c>
      <c r="F18" s="9">
        <v>1237664</v>
      </c>
      <c r="G18" s="10">
        <f t="shared" si="2"/>
        <v>18</v>
      </c>
      <c r="H18" s="11">
        <v>1316845</v>
      </c>
      <c r="I18" s="11">
        <f t="shared" si="3"/>
        <v>18</v>
      </c>
      <c r="J18" s="12">
        <f t="shared" si="4"/>
        <v>0.02353094115634148</v>
      </c>
      <c r="K18" s="26"/>
      <c r="L18" s="13"/>
    </row>
    <row r="19" spans="1:12" s="14" customFormat="1" ht="12.75" customHeight="1">
      <c r="A19" s="15" t="s">
        <v>12</v>
      </c>
      <c r="B19" s="16">
        <v>3714858</v>
      </c>
      <c r="C19" s="17">
        <f>_xlfn.RANK.EQ(B19,$B$6:$B$37)</f>
        <v>3</v>
      </c>
      <c r="D19" s="16">
        <v>3694536</v>
      </c>
      <c r="E19" s="30">
        <f t="shared" si="1"/>
        <v>3</v>
      </c>
      <c r="F19" s="16">
        <v>3757723</v>
      </c>
      <c r="G19" s="17">
        <f>_xlfn.RANK.EQ(F19,$F$6:$F$37)</f>
        <v>3</v>
      </c>
      <c r="H19" s="18">
        <v>3794367</v>
      </c>
      <c r="I19" s="18">
        <f>_xlfn.RANK.EQ(H19,$H$6:$H$37)</f>
        <v>3</v>
      </c>
      <c r="J19" s="19">
        <f>H19/$H$38</f>
        <v>0.06780222926962852</v>
      </c>
      <c r="K19" s="26"/>
      <c r="L19" s="13"/>
    </row>
    <row r="20" spans="1:12" s="14" customFormat="1" ht="12.75" customHeight="1">
      <c r="A20" s="8" t="s">
        <v>13</v>
      </c>
      <c r="B20" s="9">
        <v>7655997</v>
      </c>
      <c r="C20" s="10">
        <f t="shared" si="0"/>
        <v>1</v>
      </c>
      <c r="D20" s="9">
        <v>7508735</v>
      </c>
      <c r="E20" s="29">
        <f t="shared" si="1"/>
        <v>1</v>
      </c>
      <c r="F20" s="9">
        <v>7761047</v>
      </c>
      <c r="G20" s="10">
        <f t="shared" si="2"/>
        <v>1</v>
      </c>
      <c r="H20" s="11">
        <v>7931248</v>
      </c>
      <c r="I20" s="11">
        <f t="shared" si="3"/>
        <v>1</v>
      </c>
      <c r="J20" s="12">
        <f t="shared" si="4"/>
        <v>0.14172490307086336</v>
      </c>
      <c r="K20" s="26"/>
      <c r="L20" s="13"/>
    </row>
    <row r="21" spans="1:12" s="14" customFormat="1" ht="12.75" customHeight="1">
      <c r="A21" s="8" t="s">
        <v>30</v>
      </c>
      <c r="B21" s="9">
        <v>1955573</v>
      </c>
      <c r="C21" s="10">
        <f t="shared" si="0"/>
        <v>9</v>
      </c>
      <c r="D21" s="9">
        <v>2002116</v>
      </c>
      <c r="E21" s="29">
        <f t="shared" si="1"/>
        <v>8</v>
      </c>
      <c r="F21" s="9">
        <v>1996173</v>
      </c>
      <c r="G21" s="10">
        <f t="shared" si="2"/>
        <v>8</v>
      </c>
      <c r="H21" s="11">
        <v>2039902</v>
      </c>
      <c r="I21" s="11">
        <f t="shared" si="3"/>
        <v>8</v>
      </c>
      <c r="J21" s="12">
        <f t="shared" si="4"/>
        <v>0.03645137728943293</v>
      </c>
      <c r="K21" s="26"/>
      <c r="L21" s="13"/>
    </row>
    <row r="22" spans="1:12" s="14" customFormat="1" ht="12.75" customHeight="1">
      <c r="A22" s="8" t="s">
        <v>14</v>
      </c>
      <c r="B22" s="9">
        <v>788902</v>
      </c>
      <c r="C22" s="10">
        <f t="shared" si="0"/>
        <v>24</v>
      </c>
      <c r="D22" s="9">
        <v>819646</v>
      </c>
      <c r="E22" s="29">
        <f t="shared" si="1"/>
        <v>22</v>
      </c>
      <c r="F22" s="9">
        <v>846148</v>
      </c>
      <c r="G22" s="10">
        <f t="shared" si="2"/>
        <v>22</v>
      </c>
      <c r="H22" s="11">
        <v>853314</v>
      </c>
      <c r="I22" s="11">
        <f t="shared" si="3"/>
        <v>24</v>
      </c>
      <c r="J22" s="12">
        <f t="shared" si="4"/>
        <v>0.01524802199338751</v>
      </c>
      <c r="K22" s="26"/>
      <c r="L22" s="13"/>
    </row>
    <row r="23" spans="1:12" s="14" customFormat="1" ht="12.75" customHeight="1">
      <c r="A23" s="8" t="s">
        <v>15</v>
      </c>
      <c r="B23" s="9">
        <v>585739</v>
      </c>
      <c r="C23" s="10">
        <f t="shared" si="0"/>
        <v>27</v>
      </c>
      <c r="D23" s="9">
        <v>591315</v>
      </c>
      <c r="E23" s="29">
        <f t="shared" si="1"/>
        <v>27</v>
      </c>
      <c r="F23" s="9">
        <v>614098</v>
      </c>
      <c r="G23" s="10">
        <f t="shared" si="2"/>
        <v>27</v>
      </c>
      <c r="H23" s="11">
        <v>628918</v>
      </c>
      <c r="I23" s="11">
        <f t="shared" si="3"/>
        <v>27</v>
      </c>
      <c r="J23" s="12">
        <f t="shared" si="4"/>
        <v>0.01123824933850527</v>
      </c>
      <c r="K23" s="26"/>
      <c r="L23" s="13"/>
    </row>
    <row r="24" spans="1:12" s="14" customFormat="1" ht="12.75" customHeight="1">
      <c r="A24" s="8" t="s">
        <v>16</v>
      </c>
      <c r="B24" s="9">
        <v>2370447</v>
      </c>
      <c r="C24" s="10">
        <f t="shared" si="0"/>
        <v>7</v>
      </c>
      <c r="D24" s="9">
        <v>2466545</v>
      </c>
      <c r="E24" s="29">
        <f t="shared" si="1"/>
        <v>7</v>
      </c>
      <c r="F24" s="9">
        <v>2473654</v>
      </c>
      <c r="G24" s="10">
        <f t="shared" si="2"/>
        <v>7</v>
      </c>
      <c r="H24" s="11">
        <v>2503030</v>
      </c>
      <c r="I24" s="11">
        <f t="shared" si="3"/>
        <v>7</v>
      </c>
      <c r="J24" s="12">
        <f t="shared" si="4"/>
        <v>0.04472709517259618</v>
      </c>
      <c r="K24" s="26"/>
      <c r="L24" s="13"/>
    </row>
    <row r="25" spans="1:12" s="14" customFormat="1" ht="12.75" customHeight="1">
      <c r="A25" s="8" t="s">
        <v>17</v>
      </c>
      <c r="B25" s="9">
        <v>1711751</v>
      </c>
      <c r="C25" s="10">
        <f t="shared" si="0"/>
        <v>10</v>
      </c>
      <c r="D25" s="9">
        <v>1716346</v>
      </c>
      <c r="E25" s="29">
        <f t="shared" si="1"/>
        <v>10</v>
      </c>
      <c r="F25" s="9">
        <v>1696053</v>
      </c>
      <c r="G25" s="10">
        <f t="shared" si="2"/>
        <v>10</v>
      </c>
      <c r="H25" s="11">
        <v>1761492</v>
      </c>
      <c r="I25" s="11">
        <f t="shared" si="3"/>
        <v>11</v>
      </c>
      <c r="J25" s="12">
        <f t="shared" si="4"/>
        <v>0.031476418712427255</v>
      </c>
      <c r="K25" s="26"/>
      <c r="L25" s="13"/>
    </row>
    <row r="26" spans="1:12" s="14" customFormat="1" ht="12.75" customHeight="1">
      <c r="A26" s="8" t="s">
        <v>18</v>
      </c>
      <c r="B26" s="9">
        <v>2710296</v>
      </c>
      <c r="C26" s="10">
        <f t="shared" si="0"/>
        <v>5</v>
      </c>
      <c r="D26" s="9">
        <v>2789480</v>
      </c>
      <c r="E26" s="29">
        <f t="shared" si="1"/>
        <v>5</v>
      </c>
      <c r="F26" s="9">
        <v>2851683</v>
      </c>
      <c r="G26" s="10">
        <f t="shared" si="2"/>
        <v>5</v>
      </c>
      <c r="H26" s="11">
        <v>2848162</v>
      </c>
      <c r="I26" s="11">
        <f t="shared" si="3"/>
        <v>5</v>
      </c>
      <c r="J26" s="12">
        <f t="shared" si="4"/>
        <v>0.05089432121907124</v>
      </c>
      <c r="K26" s="26"/>
      <c r="L26" s="13"/>
    </row>
    <row r="27" spans="1:12" s="14" customFormat="1" ht="12.75" customHeight="1">
      <c r="A27" s="8" t="s">
        <v>19</v>
      </c>
      <c r="B27" s="9">
        <v>842023</v>
      </c>
      <c r="C27" s="10">
        <f t="shared" si="0"/>
        <v>22</v>
      </c>
      <c r="D27" s="9">
        <v>807243</v>
      </c>
      <c r="E27" s="29">
        <f t="shared" si="1"/>
        <v>23</v>
      </c>
      <c r="F27" s="9">
        <v>837024</v>
      </c>
      <c r="G27" s="10">
        <f t="shared" si="2"/>
        <v>23</v>
      </c>
      <c r="H27" s="11">
        <v>868567</v>
      </c>
      <c r="I27" s="11">
        <f t="shared" si="3"/>
        <v>22</v>
      </c>
      <c r="J27" s="12">
        <f t="shared" si="4"/>
        <v>0.015520580605416775</v>
      </c>
      <c r="K27" s="26"/>
      <c r="L27" s="13"/>
    </row>
    <row r="28" spans="1:12" s="14" customFormat="1" ht="12.75" customHeight="1">
      <c r="A28" s="8" t="s">
        <v>20</v>
      </c>
      <c r="B28" s="9">
        <v>790255</v>
      </c>
      <c r="C28" s="10">
        <f t="shared" si="0"/>
        <v>23</v>
      </c>
      <c r="D28" s="9">
        <v>806043</v>
      </c>
      <c r="E28" s="29">
        <f t="shared" si="1"/>
        <v>24</v>
      </c>
      <c r="F28" s="9">
        <v>821059</v>
      </c>
      <c r="G28" s="10">
        <f t="shared" si="2"/>
        <v>24</v>
      </c>
      <c r="H28" s="11">
        <v>864291</v>
      </c>
      <c r="I28" s="11">
        <f t="shared" si="3"/>
        <v>23</v>
      </c>
      <c r="J28" s="12">
        <f t="shared" si="4"/>
        <v>0.01544417198907657</v>
      </c>
      <c r="K28" s="26"/>
      <c r="L28" s="13"/>
    </row>
    <row r="29" spans="1:12" s="14" customFormat="1" ht="12.75" customHeight="1">
      <c r="A29" s="8" t="s">
        <v>36</v>
      </c>
      <c r="B29" s="9">
        <v>1174432</v>
      </c>
      <c r="C29" s="10">
        <f t="shared" si="0"/>
        <v>19</v>
      </c>
      <c r="D29" s="9">
        <v>1190841</v>
      </c>
      <c r="E29" s="29">
        <f t="shared" si="1"/>
        <v>19</v>
      </c>
      <c r="F29" s="9">
        <v>1218530</v>
      </c>
      <c r="G29" s="10">
        <f t="shared" si="2"/>
        <v>19</v>
      </c>
      <c r="H29" s="11">
        <v>1245501</v>
      </c>
      <c r="I29" s="11">
        <f t="shared" si="3"/>
        <v>19</v>
      </c>
      <c r="J29" s="12">
        <f t="shared" si="4"/>
        <v>0.022256082334036635</v>
      </c>
      <c r="K29" s="26"/>
      <c r="L29" s="13"/>
    </row>
    <row r="30" spans="1:12" s="14" customFormat="1" ht="12.75" customHeight="1">
      <c r="A30" s="8" t="s">
        <v>21</v>
      </c>
      <c r="B30" s="9">
        <v>1358096</v>
      </c>
      <c r="C30" s="10">
        <f t="shared" si="0"/>
        <v>16</v>
      </c>
      <c r="D30" s="9">
        <v>1381104</v>
      </c>
      <c r="E30" s="29">
        <f t="shared" si="1"/>
        <v>16</v>
      </c>
      <c r="F30" s="9">
        <v>1381394</v>
      </c>
      <c r="G30" s="10">
        <f t="shared" si="2"/>
        <v>16</v>
      </c>
      <c r="H30" s="11">
        <v>1358660</v>
      </c>
      <c r="I30" s="11">
        <f t="shared" si="3"/>
        <v>17</v>
      </c>
      <c r="J30" s="12">
        <f t="shared" si="4"/>
        <v>0.024278140944055615</v>
      </c>
      <c r="K30" s="26"/>
      <c r="L30" s="13"/>
    </row>
    <row r="31" spans="1:12" s="14" customFormat="1" ht="12.75" customHeight="1">
      <c r="A31" s="8" t="s">
        <v>22</v>
      </c>
      <c r="B31" s="9">
        <v>1386422</v>
      </c>
      <c r="C31" s="10">
        <f t="shared" si="0"/>
        <v>15</v>
      </c>
      <c r="D31" s="9">
        <v>1412624</v>
      </c>
      <c r="E31" s="29">
        <f t="shared" si="1"/>
        <v>15</v>
      </c>
      <c r="F31" s="9">
        <v>1422873</v>
      </c>
      <c r="G31" s="10">
        <f t="shared" si="2"/>
        <v>15</v>
      </c>
      <c r="H31" s="11">
        <v>1439270</v>
      </c>
      <c r="I31" s="11">
        <f t="shared" si="3"/>
        <v>15</v>
      </c>
      <c r="J31" s="12">
        <f t="shared" si="4"/>
        <v>0.025718575594005068</v>
      </c>
      <c r="K31" s="26"/>
      <c r="L31" s="13"/>
    </row>
    <row r="32" spans="1:12" s="14" customFormat="1" ht="12.75" customHeight="1">
      <c r="A32" s="8" t="s">
        <v>23</v>
      </c>
      <c r="B32" s="9">
        <v>988960</v>
      </c>
      <c r="C32" s="10">
        <f t="shared" si="0"/>
        <v>21</v>
      </c>
      <c r="D32" s="9">
        <v>1026527</v>
      </c>
      <c r="E32" s="29">
        <f t="shared" si="1"/>
        <v>21</v>
      </c>
      <c r="F32" s="9">
        <v>990981</v>
      </c>
      <c r="G32" s="10">
        <f t="shared" si="2"/>
        <v>21</v>
      </c>
      <c r="H32" s="11">
        <v>1007591</v>
      </c>
      <c r="I32" s="11">
        <f t="shared" si="3"/>
        <v>21</v>
      </c>
      <c r="J32" s="12">
        <f t="shared" si="4"/>
        <v>0.018004825572227004</v>
      </c>
      <c r="K32" s="26"/>
      <c r="L32" s="13"/>
    </row>
    <row r="33" spans="1:12" s="14" customFormat="1" ht="12.75" customHeight="1">
      <c r="A33" s="8" t="s">
        <v>24</v>
      </c>
      <c r="B33" s="9">
        <v>1600479</v>
      </c>
      <c r="C33" s="10">
        <f t="shared" si="0"/>
        <v>12</v>
      </c>
      <c r="D33" s="9">
        <v>1633550</v>
      </c>
      <c r="E33" s="29">
        <f t="shared" si="1"/>
        <v>13</v>
      </c>
      <c r="F33" s="9">
        <v>1647462</v>
      </c>
      <c r="G33" s="10">
        <f t="shared" si="2"/>
        <v>13</v>
      </c>
      <c r="H33" s="11">
        <v>1686869</v>
      </c>
      <c r="I33" s="11">
        <f t="shared" si="3"/>
        <v>13</v>
      </c>
      <c r="J33" s="12">
        <f t="shared" si="4"/>
        <v>0.030142966846862462</v>
      </c>
      <c r="K33" s="26"/>
      <c r="L33" s="13"/>
    </row>
    <row r="34" spans="1:12" s="14" customFormat="1" ht="12.75" customHeight="1">
      <c r="A34" s="8" t="s">
        <v>25</v>
      </c>
      <c r="B34" s="9">
        <v>566621</v>
      </c>
      <c r="C34" s="10">
        <f t="shared" si="0"/>
        <v>28</v>
      </c>
      <c r="D34" s="9">
        <v>580978</v>
      </c>
      <c r="E34" s="29">
        <f t="shared" si="1"/>
        <v>28</v>
      </c>
      <c r="F34" s="9">
        <v>585404</v>
      </c>
      <c r="G34" s="10">
        <f t="shared" si="2"/>
        <v>28</v>
      </c>
      <c r="H34" s="11">
        <v>602414</v>
      </c>
      <c r="I34" s="11">
        <f t="shared" si="3"/>
        <v>28</v>
      </c>
      <c r="J34" s="12">
        <f t="shared" si="4"/>
        <v>0.010764644575296483</v>
      </c>
      <c r="K34" s="26"/>
      <c r="L34" s="13"/>
    </row>
    <row r="35" spans="1:12" s="14" customFormat="1" ht="12.75" customHeight="1">
      <c r="A35" s="8" t="s">
        <v>31</v>
      </c>
      <c r="B35" s="9">
        <v>3235550</v>
      </c>
      <c r="C35" s="10">
        <f t="shared" si="0"/>
        <v>4</v>
      </c>
      <c r="D35" s="9">
        <v>3162476</v>
      </c>
      <c r="E35" s="29">
        <f t="shared" si="1"/>
        <v>4</v>
      </c>
      <c r="F35" s="9">
        <v>3236584</v>
      </c>
      <c r="G35" s="10">
        <f t="shared" si="2"/>
        <v>4</v>
      </c>
      <c r="H35" s="11">
        <v>3398637</v>
      </c>
      <c r="I35" s="11">
        <f t="shared" si="3"/>
        <v>4</v>
      </c>
      <c r="J35" s="12">
        <f t="shared" si="4"/>
        <v>0.060730858422035204</v>
      </c>
      <c r="K35" s="26"/>
      <c r="L35" s="13"/>
    </row>
    <row r="36" spans="1:12" s="14" customFormat="1" ht="12.75" customHeight="1">
      <c r="A36" s="8" t="s">
        <v>26</v>
      </c>
      <c r="B36" s="9">
        <v>1010211</v>
      </c>
      <c r="C36" s="10">
        <f t="shared" si="0"/>
        <v>20</v>
      </c>
      <c r="D36" s="9">
        <v>1050904</v>
      </c>
      <c r="E36" s="29">
        <f t="shared" si="1"/>
        <v>20</v>
      </c>
      <c r="F36" s="9">
        <v>1043167</v>
      </c>
      <c r="G36" s="10">
        <f t="shared" si="2"/>
        <v>20</v>
      </c>
      <c r="H36" s="11">
        <v>1071372</v>
      </c>
      <c r="I36" s="11">
        <f t="shared" si="3"/>
        <v>20</v>
      </c>
      <c r="J36" s="12">
        <f t="shared" si="4"/>
        <v>0.019144539781486725</v>
      </c>
      <c r="K36" s="26"/>
      <c r="L36" s="13"/>
    </row>
    <row r="37" spans="1:12" s="14" customFormat="1" ht="12.75" customHeight="1">
      <c r="A37" s="8" t="s">
        <v>27</v>
      </c>
      <c r="B37" s="9">
        <v>641538</v>
      </c>
      <c r="C37" s="10">
        <f t="shared" si="0"/>
        <v>26</v>
      </c>
      <c r="D37" s="9">
        <v>641085</v>
      </c>
      <c r="E37" s="29">
        <f t="shared" si="1"/>
        <v>26</v>
      </c>
      <c r="F37" s="9">
        <v>653709</v>
      </c>
      <c r="G37" s="10">
        <f t="shared" si="2"/>
        <v>26</v>
      </c>
      <c r="H37" s="11">
        <v>652242</v>
      </c>
      <c r="I37" s="11">
        <f t="shared" si="3"/>
        <v>26</v>
      </c>
      <c r="J37" s="12">
        <f t="shared" si="4"/>
        <v>0.011655030107335701</v>
      </c>
      <c r="K37" s="26"/>
      <c r="L37" s="13"/>
    </row>
    <row r="38" spans="1:12" s="2" customFormat="1" ht="12.75" customHeight="1">
      <c r="A38" s="20" t="s">
        <v>28</v>
      </c>
      <c r="B38" s="28">
        <f>SUM(B6:B37)</f>
        <v>53809017</v>
      </c>
      <c r="C38" s="21"/>
      <c r="D38" s="28">
        <f>SUM(D6:D37)</f>
        <v>54034800</v>
      </c>
      <c r="E38" s="21"/>
      <c r="F38" s="28">
        <f>SUM(F6:F37)</f>
        <v>54696638</v>
      </c>
      <c r="G38" s="21"/>
      <c r="H38" s="22">
        <f>SUM(H6:H37)</f>
        <v>55962275</v>
      </c>
      <c r="I38" s="22"/>
      <c r="J38" s="23">
        <f>SUM(J6:J37)</f>
        <v>0.9999999999999998</v>
      </c>
      <c r="K38" s="27"/>
      <c r="L38" s="24"/>
    </row>
    <row r="39" spans="2:12" s="2" customFormat="1" ht="12.75" customHeight="1">
      <c r="B39" s="31"/>
      <c r="C39" s="31"/>
      <c r="D39" s="31"/>
      <c r="E39" s="31"/>
      <c r="F39" s="31"/>
      <c r="G39" s="31"/>
      <c r="H39" s="31"/>
      <c r="I39" s="31"/>
      <c r="J39" s="31"/>
      <c r="K39" s="24"/>
      <c r="L39" s="24"/>
    </row>
    <row r="40" spans="1:12" s="2" customFormat="1" ht="12.75">
      <c r="A40" s="32" t="s">
        <v>35</v>
      </c>
      <c r="B40" s="32"/>
      <c r="C40" s="32"/>
      <c r="D40" s="32"/>
      <c r="E40" s="32"/>
      <c r="F40" s="32"/>
      <c r="G40" s="32"/>
      <c r="H40" s="32"/>
      <c r="I40" s="32"/>
      <c r="J40" s="32"/>
      <c r="K40" s="24"/>
      <c r="L40" s="24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</sheetData>
  <sheetProtection/>
  <mergeCells count="1">
    <mergeCell ref="A40:J40"/>
  </mergeCells>
  <printOptions horizontalCentered="1"/>
  <pageMargins left="0.79" right="0.79" top="0.98" bottom="0.98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dcterms:created xsi:type="dcterms:W3CDTF">2012-09-07T15:08:38Z</dcterms:created>
  <dcterms:modified xsi:type="dcterms:W3CDTF">2018-12-03T22:25:39Z</dcterms:modified>
  <cp:category/>
  <cp:version/>
  <cp:contentType/>
  <cp:contentStatus/>
</cp:coreProperties>
</file>