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11025" tabRatio="848" activeTab="0"/>
  </bookViews>
  <sheets>
    <sheet name="Resumen Gral 06-14" sheetId="1" r:id="rId1"/>
    <sheet name="2000" sheetId="2" state="hidden" r:id="rId2"/>
    <sheet name="2001" sheetId="3" state="hidden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</sheets>
  <definedNames/>
  <calcPr fullCalcOnLoad="1"/>
</workbook>
</file>

<file path=xl/sharedStrings.xml><?xml version="1.0" encoding="utf-8"?>
<sst xmlns="http://schemas.openxmlformats.org/spreadsheetml/2006/main" count="636" uniqueCount="38">
  <si>
    <t>Construcción</t>
  </si>
  <si>
    <t>Comercio</t>
  </si>
  <si>
    <t>Servicios</t>
  </si>
  <si>
    <t xml:space="preserve"> </t>
  </si>
  <si>
    <t>Total trabajadores asegurados 1/</t>
  </si>
  <si>
    <t>División económica</t>
  </si>
  <si>
    <t>Por división económica 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</si>
  <si>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</si>
  <si>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</si>
  <si>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</si>
  <si>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</si>
  <si>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</si>
  <si>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</si>
  <si>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</si>
  <si>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</si>
  <si>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</si>
  <si>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</si>
  <si>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</si>
  <si>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</si>
  <si>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Comportamiento de trabajadores asegurados</t>
  </si>
  <si>
    <t>Agricultura, ganadería, silvicultura y pesca</t>
  </si>
  <si>
    <t>Industrias extractivas</t>
  </si>
  <si>
    <t>Industria de transformación</t>
  </si>
  <si>
    <t>Industria eléctrica y captación de agua potable</t>
  </si>
  <si>
    <t>Transporte y comunicaciones</t>
  </si>
  <si>
    <t>Variación mensual del total de Trabajadores asegurados</t>
  </si>
  <si>
    <r>
      <t xml:space="preserve">1/ </t>
    </r>
    <r>
      <rPr>
        <sz val="8"/>
        <rFont val="Arial"/>
        <family val="2"/>
      </rPr>
      <t>El Total de Trabajadores Asegurados es la suma de los trabajadores permantes, eventuales urbanos más eventuales del campo que se encuentran inscritos en cada una de las divisiones económicas de acuerdo a la clasificación del IMSS.</t>
    </r>
  </si>
  <si>
    <t>Empleo</t>
  </si>
  <si>
    <r>
      <t xml:space="preserve"> Comportamiento de trabajadores asegurados</t>
    </r>
    <r>
      <rPr>
        <vertAlign val="superscript"/>
        <sz val="11"/>
        <rFont val="Arial"/>
        <family val="2"/>
      </rPr>
      <t xml:space="preserve"> 1/</t>
    </r>
  </si>
  <si>
    <r>
      <t xml:space="preserve">Comportamiento de trabajadores asegurados </t>
    </r>
    <r>
      <rPr>
        <vertAlign val="superscript"/>
        <sz val="11"/>
        <rFont val="Arial"/>
        <family val="2"/>
      </rPr>
      <t>1/</t>
    </r>
  </si>
  <si>
    <t>Comportamiento de trabajadores asegurados nacional</t>
  </si>
  <si>
    <r>
      <t>FUENTE: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IIEG</t>
    </r>
    <r>
      <rPr>
        <sz val="8"/>
        <rFont val="Arial"/>
        <family val="2"/>
      </rPr>
      <t xml:space="preserve">; Instituto de Información Estadística y Geográfica, en base a datos proporcionados por el  IMSS. </t>
    </r>
  </si>
  <si>
    <t xml:space="preserve">Por división económica </t>
  </si>
  <si>
    <t>Comportamiento de trabajadores asegurados  nacional</t>
  </si>
  <si>
    <t>Por división económica 2007 - 2019</t>
  </si>
  <si>
    <t>2007-2019</t>
  </si>
  <si>
    <t>Var Mar 2019 respecto a Feb 2019</t>
  </si>
  <si>
    <t>Var Mar 2019 respecto a Dic 2018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</si>
</sst>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(* #,##0.00_);_(* \(#,##0.00\);_(* &quot;-&quot;??_);_(@_)"/>
    <numFmt numFmtId="176" formatCode="_(* #,##0_);_(* \(#,##0\);_(* &quot;-&quot;_);_(@_)"/>
    <numFmt numFmtId="177" formatCode="_(* #,##0___);_(* \(#,##0\);_(* &quot;-&quot;_);_(@_)"/>
    <numFmt numFmtId="178" formatCode="_(* #,##0__;_(* \(#,##0\);_(* &quot;-&quot;_);_(@_)"/>
    <numFmt numFmtId="179" formatCode="_(* #,##0_);_(* \(#,##0\);_(* &quot;-&quot;??_);_(@_)"/>
    <numFmt numFmtId="180" formatCode="_(* #,##0.0_);_(* \(#,##0.0\);_(* &quot;-&quot;??_);_(@_)"/>
    <numFmt numFmtId="181" formatCode="_-* #,##0_-;\-* #,##0_-;_-* &quot;-&quot;??_-;_-@_-"/>
    <numFmt numFmtId="182" formatCode="#,##0_ ;\-#,##0\ "/>
    <numFmt numFmtId="183" formatCode="[$€-2]\ #,##0.00_);[Red]\([$€-2]\ #,##0.0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%"/>
  </numFmts>
  <fonts count="5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393D3F"/>
        <bgColor indexed="64"/>
      </patternFill>
    </fill>
    <fill>
      <patternFill patternType="solid">
        <fgColor rgb="FFFBBB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3" fontId="10" fillId="0" borderId="0" xfId="0" applyNumberFormat="1" applyFont="1" applyAlignment="1">
      <alignment horizontal="right"/>
    </xf>
    <xf numFmtId="0" fontId="10" fillId="0" borderId="0" xfId="57" applyFont="1">
      <alignment/>
      <protection/>
    </xf>
    <xf numFmtId="0" fontId="1" fillId="0" borderId="0" xfId="57" applyFont="1">
      <alignment/>
      <protection/>
    </xf>
    <xf numFmtId="0" fontId="1" fillId="0" borderId="0" xfId="57" applyBorder="1">
      <alignment/>
      <protection/>
    </xf>
    <xf numFmtId="0" fontId="10" fillId="0" borderId="0" xfId="57" applyFont="1" applyBorder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79" fontId="1" fillId="0" borderId="0" xfId="48" applyNumberFormat="1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57" applyFont="1" applyBorder="1" applyAlignment="1">
      <alignment/>
      <protection/>
    </xf>
    <xf numFmtId="0" fontId="0" fillId="0" borderId="0" xfId="0" applyAlignment="1">
      <alignment/>
    </xf>
    <xf numFmtId="3" fontId="10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3" fontId="8" fillId="34" borderId="10" xfId="48" applyNumberFormat="1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3" fontId="10" fillId="35" borderId="10" xfId="48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" fillId="0" borderId="0" xfId="57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57" applyFont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57" applyFont="1" applyBorder="1" applyAlignment="1">
      <alignment horizontal="left" vertical="center"/>
      <protection/>
    </xf>
    <xf numFmtId="3" fontId="0" fillId="0" borderId="0" xfId="0" applyNumberFormat="1" applyAlignment="1">
      <alignment vertical="center"/>
    </xf>
    <xf numFmtId="0" fontId="10" fillId="36" borderId="10" xfId="57" applyFont="1" applyFill="1" applyBorder="1" applyAlignment="1">
      <alignment vertical="center" wrapText="1"/>
      <protection/>
    </xf>
    <xf numFmtId="2" fontId="10" fillId="36" borderId="10" xfId="57" applyNumberFormat="1" applyFont="1" applyFill="1" applyBorder="1" applyAlignment="1">
      <alignment horizontal="right" vertical="center"/>
      <protection/>
    </xf>
    <xf numFmtId="0" fontId="10" fillId="33" borderId="11" xfId="56" applyFont="1" applyFill="1" applyBorder="1" applyAlignment="1">
      <alignment horizontal="center" vertical="center"/>
      <protection/>
    </xf>
    <xf numFmtId="3" fontId="0" fillId="0" borderId="0" xfId="0" applyNumberFormat="1" applyFont="1" applyAlignment="1">
      <alignment vertical="center"/>
    </xf>
    <xf numFmtId="0" fontId="10" fillId="33" borderId="11" xfId="56" applyFont="1" applyFill="1" applyBorder="1" applyAlignment="1">
      <alignment horizontal="center" vertical="center"/>
      <protection/>
    </xf>
    <xf numFmtId="3" fontId="10" fillId="35" borderId="10" xfId="48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10" fillId="33" borderId="11" xfId="56" applyFont="1" applyFill="1" applyBorder="1" applyAlignment="1">
      <alignment horizontal="center" vertical="center"/>
      <protection/>
    </xf>
    <xf numFmtId="0" fontId="17" fillId="33" borderId="0" xfId="58" applyFont="1" applyFill="1" applyBorder="1" applyAlignment="1">
      <alignment horizontal="center" vertical="center" wrapText="1"/>
      <protection/>
    </xf>
    <xf numFmtId="0" fontId="17" fillId="33" borderId="11" xfId="58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justify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56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0" fontId="54" fillId="37" borderId="0" xfId="58" applyFont="1" applyFill="1" applyBorder="1" applyAlignment="1">
      <alignment horizontal="center" vertical="center"/>
      <protection/>
    </xf>
    <xf numFmtId="0" fontId="54" fillId="38" borderId="0" xfId="58" applyFont="1" applyFill="1" applyBorder="1" applyAlignment="1">
      <alignment horizontal="center" vertical="center"/>
      <protection/>
    </xf>
    <xf numFmtId="0" fontId="10" fillId="33" borderId="12" xfId="0" applyFont="1" applyFill="1" applyBorder="1" applyAlignment="1">
      <alignment horizontal="center" vertical="center"/>
    </xf>
    <xf numFmtId="0" fontId="55" fillId="39" borderId="0" xfId="58" applyFont="1" applyFill="1" applyBorder="1" applyAlignment="1">
      <alignment horizontal="center" vertical="center"/>
      <protection/>
    </xf>
    <xf numFmtId="0" fontId="18" fillId="39" borderId="0" xfId="58" applyFont="1" applyFill="1" applyBorder="1" applyAlignment="1">
      <alignment horizontal="center" vertical="center"/>
      <protection/>
    </xf>
    <xf numFmtId="0" fontId="10" fillId="40" borderId="0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_INDICA18" xfId="56"/>
    <cellStyle name="Normal_INDICA8" xfId="57"/>
    <cellStyle name="Normal_Trab_Comer_Jal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showGridLines="0" tabSelected="1" workbookViewId="0" topLeftCell="A1">
      <selection activeCell="V8" sqref="V8"/>
    </sheetView>
  </sheetViews>
  <sheetFormatPr defaultColWidth="9.8515625" defaultRowHeight="12.75"/>
  <cols>
    <col min="1" max="1" width="22.28125" style="0" customWidth="1"/>
    <col min="2" max="15" width="8.7109375" style="0" bestFit="1" customWidth="1"/>
    <col min="16" max="16" width="11.421875" style="0" customWidth="1"/>
    <col min="17" max="17" width="11.57421875" style="0" customWidth="1"/>
    <col min="18" max="32" width="11.421875" style="0" customWidth="1"/>
  </cols>
  <sheetData>
    <row r="1" spans="1:7" s="48" customFormat="1" ht="20.25">
      <c r="A1" s="46" t="s">
        <v>27</v>
      </c>
      <c r="B1" s="47" t="s">
        <v>3</v>
      </c>
      <c r="C1" s="47"/>
      <c r="D1" s="47"/>
      <c r="E1" s="47"/>
      <c r="F1" s="47"/>
      <c r="G1" s="47"/>
    </row>
    <row r="2" spans="1:32" s="3" customFormat="1" ht="15.75" customHeight="1">
      <c r="A2" s="49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5" customFormat="1" ht="15.75" customHeight="1">
      <c r="A3" s="49" t="s">
        <v>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5" customFormat="1" ht="15" customHeight="1">
      <c r="A4" s="49" t="s">
        <v>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1" customFormat="1" ht="26.25" customHeight="1">
      <c r="A5" s="9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26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2"/>
      <c r="S6" s="2"/>
      <c r="T6" s="2"/>
      <c r="U6" s="2"/>
      <c r="V6" s="2"/>
      <c r="W6" s="2"/>
      <c r="X6" s="2"/>
      <c r="Y6" s="2"/>
      <c r="Z6" s="2"/>
    </row>
    <row r="7" spans="1:26" s="25" customFormat="1" ht="16.5" customHeight="1">
      <c r="A7" s="96" t="s">
        <v>34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2"/>
      <c r="S7" s="2"/>
      <c r="T7" s="2"/>
      <c r="U7" s="2"/>
      <c r="V7" s="2"/>
      <c r="W7" s="2"/>
      <c r="X7" s="2"/>
      <c r="Y7" s="2"/>
      <c r="Z7" s="2"/>
    </row>
    <row r="8" spans="1:20" s="1" customFormat="1" ht="21.75" customHeight="1">
      <c r="A8" s="88" t="s">
        <v>5</v>
      </c>
      <c r="B8" s="78">
        <v>2007</v>
      </c>
      <c r="C8" s="78">
        <v>2008</v>
      </c>
      <c r="D8" s="78">
        <v>2009</v>
      </c>
      <c r="E8" s="78">
        <v>2010</v>
      </c>
      <c r="F8" s="78">
        <v>2011</v>
      </c>
      <c r="G8" s="78">
        <v>2012</v>
      </c>
      <c r="H8" s="78">
        <v>2013</v>
      </c>
      <c r="I8" s="78">
        <v>2014</v>
      </c>
      <c r="J8" s="78">
        <v>2015</v>
      </c>
      <c r="K8" s="78">
        <v>2016</v>
      </c>
      <c r="L8" s="80">
        <v>2017</v>
      </c>
      <c r="M8" s="84">
        <v>2018</v>
      </c>
      <c r="N8" s="90">
        <v>2019</v>
      </c>
      <c r="O8" s="90"/>
      <c r="P8" s="85" t="s">
        <v>36</v>
      </c>
      <c r="Q8" s="85" t="s">
        <v>37</v>
      </c>
      <c r="R8" s="2"/>
      <c r="S8" s="2"/>
      <c r="T8" s="2"/>
    </row>
    <row r="9" spans="1:20" s="1" customFormat="1" ht="21.75" customHeight="1">
      <c r="A9" s="89"/>
      <c r="B9" s="55" t="s">
        <v>18</v>
      </c>
      <c r="C9" s="55" t="s">
        <v>18</v>
      </c>
      <c r="D9" s="55" t="s">
        <v>18</v>
      </c>
      <c r="E9" s="55" t="s">
        <v>18</v>
      </c>
      <c r="F9" s="55" t="s">
        <v>18</v>
      </c>
      <c r="G9" s="52" t="s">
        <v>18</v>
      </c>
      <c r="H9" s="55" t="s">
        <v>18</v>
      </c>
      <c r="I9" s="52" t="s">
        <v>18</v>
      </c>
      <c r="J9" s="52" t="s">
        <v>18</v>
      </c>
      <c r="K9" s="52" t="s">
        <v>18</v>
      </c>
      <c r="L9" s="52" t="s">
        <v>18</v>
      </c>
      <c r="M9" s="55" t="s">
        <v>18</v>
      </c>
      <c r="N9" s="55" t="s">
        <v>8</v>
      </c>
      <c r="O9" s="55" t="s">
        <v>9</v>
      </c>
      <c r="P9" s="86"/>
      <c r="Q9" s="86"/>
      <c r="R9" s="2"/>
      <c r="S9" s="2"/>
      <c r="T9" s="2"/>
    </row>
    <row r="10" spans="1:20" s="10" customFormat="1" ht="23.25" customHeight="1">
      <c r="A10" s="56" t="s">
        <v>20</v>
      </c>
      <c r="B10" s="57">
        <v>454815</v>
      </c>
      <c r="C10" s="57">
        <v>458308</v>
      </c>
      <c r="D10" s="57">
        <v>464568</v>
      </c>
      <c r="E10" s="57">
        <v>481216</v>
      </c>
      <c r="F10" s="57">
        <v>513080</v>
      </c>
      <c r="G10" s="57">
        <v>538558</v>
      </c>
      <c r="H10" s="57">
        <v>546437</v>
      </c>
      <c r="I10" s="57">
        <v>576888</v>
      </c>
      <c r="J10" s="41">
        <v>613496</v>
      </c>
      <c r="K10" s="41">
        <v>655624</v>
      </c>
      <c r="L10" s="41">
        <v>705240</v>
      </c>
      <c r="M10" s="41">
        <v>736854</v>
      </c>
      <c r="N10" s="41">
        <v>773893</v>
      </c>
      <c r="O10" s="41">
        <v>780735</v>
      </c>
      <c r="P10" s="57">
        <f>O10-N10</f>
        <v>6842</v>
      </c>
      <c r="Q10" s="57">
        <f>O10-M10</f>
        <v>43881</v>
      </c>
      <c r="R10" s="79"/>
      <c r="S10" s="11"/>
      <c r="T10" s="11"/>
    </row>
    <row r="11" spans="1:20" s="10" customFormat="1" ht="12.75" customHeight="1">
      <c r="A11" s="56" t="s">
        <v>21</v>
      </c>
      <c r="B11" s="57">
        <v>83083</v>
      </c>
      <c r="C11" s="57">
        <v>94703</v>
      </c>
      <c r="D11" s="57">
        <v>103655</v>
      </c>
      <c r="E11" s="57">
        <v>104706</v>
      </c>
      <c r="F11" s="57">
        <v>117450</v>
      </c>
      <c r="G11" s="57">
        <v>132729</v>
      </c>
      <c r="H11" s="57">
        <v>136192</v>
      </c>
      <c r="I11" s="57">
        <v>128171</v>
      </c>
      <c r="J11" s="41">
        <v>122314</v>
      </c>
      <c r="K11" s="41">
        <v>120835</v>
      </c>
      <c r="L11" s="41">
        <v>127031</v>
      </c>
      <c r="M11" s="41">
        <v>127936</v>
      </c>
      <c r="N11" s="41">
        <v>129943</v>
      </c>
      <c r="O11" s="41">
        <v>129830</v>
      </c>
      <c r="P11" s="57">
        <f aca="true" t="shared" si="0" ref="P11:P17">O11-N11</f>
        <v>-113</v>
      </c>
      <c r="Q11" s="57">
        <f aca="true" t="shared" si="1" ref="Q11:Q17">O11-M11</f>
        <v>1894</v>
      </c>
      <c r="R11" s="79"/>
      <c r="S11" s="11"/>
      <c r="T11" s="11"/>
    </row>
    <row r="12" spans="1:20" s="10" customFormat="1" ht="12.75" customHeight="1">
      <c r="A12" s="56" t="s">
        <v>22</v>
      </c>
      <c r="B12" s="57">
        <v>3875223</v>
      </c>
      <c r="C12" s="57">
        <v>3617921</v>
      </c>
      <c r="D12" s="57">
        <v>3504394</v>
      </c>
      <c r="E12" s="57">
        <v>3778887</v>
      </c>
      <c r="F12" s="57">
        <v>3937155</v>
      </c>
      <c r="G12" s="57">
        <v>4134248</v>
      </c>
      <c r="H12" s="57">
        <v>4290140</v>
      </c>
      <c r="I12" s="57">
        <v>4502458</v>
      </c>
      <c r="J12" s="41">
        <v>4729479</v>
      </c>
      <c r="K12" s="41">
        <v>4950913</v>
      </c>
      <c r="L12" s="41">
        <v>5201549</v>
      </c>
      <c r="M12" s="41">
        <v>5428597</v>
      </c>
      <c r="N12" s="41">
        <v>5522200</v>
      </c>
      <c r="O12" s="41">
        <v>5533431</v>
      </c>
      <c r="P12" s="57">
        <f>O12-N12</f>
        <v>11231</v>
      </c>
      <c r="Q12" s="57">
        <f t="shared" si="1"/>
        <v>104834</v>
      </c>
      <c r="R12" s="79"/>
      <c r="S12" s="11"/>
      <c r="T12" s="11"/>
    </row>
    <row r="13" spans="1:20" s="10" customFormat="1" ht="12.75" customHeight="1">
      <c r="A13" s="56" t="s">
        <v>0</v>
      </c>
      <c r="B13" s="57">
        <v>1141474</v>
      </c>
      <c r="C13" s="57">
        <v>1099436</v>
      </c>
      <c r="D13" s="57">
        <v>1042576</v>
      </c>
      <c r="E13" s="57">
        <v>1128106</v>
      </c>
      <c r="F13" s="57">
        <v>1183722</v>
      </c>
      <c r="G13" s="57">
        <v>1241453</v>
      </c>
      <c r="H13" s="57">
        <v>1266891</v>
      </c>
      <c r="I13" s="57">
        <v>1402760</v>
      </c>
      <c r="J13" s="41">
        <v>1444096</v>
      </c>
      <c r="K13" s="41">
        <v>1490951</v>
      </c>
      <c r="L13" s="41">
        <v>1577452</v>
      </c>
      <c r="M13" s="41">
        <v>1587298</v>
      </c>
      <c r="N13" s="41">
        <v>1647187</v>
      </c>
      <c r="O13" s="41">
        <v>1637929</v>
      </c>
      <c r="P13" s="57">
        <f t="shared" si="0"/>
        <v>-9258</v>
      </c>
      <c r="Q13" s="57">
        <f t="shared" si="1"/>
        <v>50631</v>
      </c>
      <c r="R13" s="79"/>
      <c r="S13" s="11"/>
      <c r="T13" s="11"/>
    </row>
    <row r="14" spans="1:20" s="10" customFormat="1" ht="22.5">
      <c r="A14" s="56" t="s">
        <v>23</v>
      </c>
      <c r="B14" s="57">
        <v>164692</v>
      </c>
      <c r="C14" s="57">
        <v>171728</v>
      </c>
      <c r="D14" s="57">
        <v>129759</v>
      </c>
      <c r="E14" s="57">
        <v>143946</v>
      </c>
      <c r="F14" s="57">
        <v>148490</v>
      </c>
      <c r="G14" s="57">
        <v>150911</v>
      </c>
      <c r="H14" s="57">
        <v>149282</v>
      </c>
      <c r="I14" s="57">
        <v>147415</v>
      </c>
      <c r="J14" s="41">
        <v>146817</v>
      </c>
      <c r="K14" s="41">
        <v>143941</v>
      </c>
      <c r="L14" s="41">
        <v>144868</v>
      </c>
      <c r="M14" s="41">
        <v>145917</v>
      </c>
      <c r="N14" s="41">
        <v>145945</v>
      </c>
      <c r="O14" s="41">
        <v>145464</v>
      </c>
      <c r="P14" s="57">
        <f t="shared" si="0"/>
        <v>-481</v>
      </c>
      <c r="Q14" s="57">
        <f t="shared" si="1"/>
        <v>-453</v>
      </c>
      <c r="R14" s="79"/>
      <c r="S14" s="11"/>
      <c r="T14" s="11"/>
    </row>
    <row r="15" spans="1:20" s="10" customFormat="1" ht="12.75" customHeight="1">
      <c r="A15" s="56" t="s">
        <v>1</v>
      </c>
      <c r="B15" s="57">
        <v>2853908</v>
      </c>
      <c r="C15" s="57">
        <v>2924150</v>
      </c>
      <c r="D15" s="57">
        <v>2905074</v>
      </c>
      <c r="E15" s="57">
        <v>3042080</v>
      </c>
      <c r="F15" s="57">
        <v>3188378</v>
      </c>
      <c r="G15" s="57">
        <v>3349750</v>
      </c>
      <c r="H15" s="57">
        <v>3440676</v>
      </c>
      <c r="I15" s="57">
        <v>3543646</v>
      </c>
      <c r="J15" s="41">
        <v>3663462</v>
      </c>
      <c r="K15" s="41">
        <v>3811152</v>
      </c>
      <c r="L15" s="41">
        <v>3924758</v>
      </c>
      <c r="M15" s="41">
        <v>4046072</v>
      </c>
      <c r="N15" s="41">
        <v>4014011</v>
      </c>
      <c r="O15" s="41">
        <v>4018421</v>
      </c>
      <c r="P15" s="57">
        <f t="shared" si="0"/>
        <v>4410</v>
      </c>
      <c r="Q15" s="57">
        <f t="shared" si="1"/>
        <v>-27651</v>
      </c>
      <c r="R15" s="79"/>
      <c r="S15" s="11"/>
      <c r="T15" s="11"/>
    </row>
    <row r="16" spans="1:20" s="10" customFormat="1" ht="12.75" customHeight="1">
      <c r="A16" s="56" t="s">
        <v>24</v>
      </c>
      <c r="B16" s="57">
        <v>761246</v>
      </c>
      <c r="C16" s="57">
        <v>765127</v>
      </c>
      <c r="D16" s="57">
        <v>747184</v>
      </c>
      <c r="E16" s="57">
        <v>772019</v>
      </c>
      <c r="F16" s="57">
        <v>817879</v>
      </c>
      <c r="G16" s="57">
        <v>848162</v>
      </c>
      <c r="H16" s="57">
        <v>873622</v>
      </c>
      <c r="I16" s="57">
        <v>920137</v>
      </c>
      <c r="J16" s="41">
        <v>970856</v>
      </c>
      <c r="K16" s="41">
        <v>1024297</v>
      </c>
      <c r="L16" s="41">
        <v>1092588</v>
      </c>
      <c r="M16" s="41">
        <v>1150983</v>
      </c>
      <c r="N16" s="41">
        <v>1162018</v>
      </c>
      <c r="O16" s="41">
        <v>1166805</v>
      </c>
      <c r="P16" s="57">
        <f t="shared" si="0"/>
        <v>4787</v>
      </c>
      <c r="Q16" s="57">
        <f t="shared" si="1"/>
        <v>15822</v>
      </c>
      <c r="R16" s="79"/>
      <c r="S16" s="11"/>
      <c r="T16" s="11"/>
    </row>
    <row r="17" spans="1:20" s="10" customFormat="1" ht="12.75" customHeight="1">
      <c r="A17" s="56" t="s">
        <v>2</v>
      </c>
      <c r="B17" s="57">
        <v>4873265</v>
      </c>
      <c r="C17" s="57">
        <v>5046744</v>
      </c>
      <c r="D17" s="57">
        <v>5109194</v>
      </c>
      <c r="E17" s="57">
        <v>5287823</v>
      </c>
      <c r="F17" s="57">
        <v>5444181</v>
      </c>
      <c r="G17" s="57">
        <v>5666232</v>
      </c>
      <c r="H17" s="57">
        <v>5821821</v>
      </c>
      <c r="I17" s="57">
        <v>6018112</v>
      </c>
      <c r="J17" s="41">
        <v>6191641</v>
      </c>
      <c r="K17" s="41">
        <v>6418911</v>
      </c>
      <c r="L17" s="41">
        <v>6644969</v>
      </c>
      <c r="M17" s="41">
        <v>6855708</v>
      </c>
      <c r="N17" s="41">
        <v>6904796</v>
      </c>
      <c r="O17" s="41">
        <v>6935893</v>
      </c>
      <c r="P17" s="57">
        <f>O17-N17</f>
        <v>31097</v>
      </c>
      <c r="Q17" s="57">
        <f>O17-M17</f>
        <v>80185</v>
      </c>
      <c r="R17" s="79"/>
      <c r="S17" s="11"/>
      <c r="T17" s="11"/>
    </row>
    <row r="18" spans="1:19" s="1" customFormat="1" ht="22.5">
      <c r="A18" s="58" t="s">
        <v>4</v>
      </c>
      <c r="B18" s="59">
        <f aca="true" t="shared" si="2" ref="B18:H18">SUM(B10:B17)</f>
        <v>14207706</v>
      </c>
      <c r="C18" s="59">
        <f t="shared" si="2"/>
        <v>14178117</v>
      </c>
      <c r="D18" s="59">
        <f t="shared" si="2"/>
        <v>14006404</v>
      </c>
      <c r="E18" s="59">
        <f t="shared" si="2"/>
        <v>14738783</v>
      </c>
      <c r="F18" s="59">
        <f t="shared" si="2"/>
        <v>15350335</v>
      </c>
      <c r="G18" s="59">
        <f t="shared" si="2"/>
        <v>16062043</v>
      </c>
      <c r="H18" s="59">
        <f t="shared" si="2"/>
        <v>16525061</v>
      </c>
      <c r="I18" s="59">
        <f aca="true" t="shared" si="3" ref="I18:N18">SUM(I10:I17)</f>
        <v>17239587</v>
      </c>
      <c r="J18" s="59">
        <f t="shared" si="3"/>
        <v>17882161</v>
      </c>
      <c r="K18" s="59">
        <f t="shared" si="3"/>
        <v>18616624</v>
      </c>
      <c r="L18" s="59">
        <f t="shared" si="3"/>
        <v>19418455</v>
      </c>
      <c r="M18" s="59">
        <f t="shared" si="3"/>
        <v>20079365</v>
      </c>
      <c r="N18" s="59">
        <f t="shared" si="3"/>
        <v>20299993</v>
      </c>
      <c r="O18" s="59">
        <f>SUM(O10:O17)</f>
        <v>20348508</v>
      </c>
      <c r="P18" s="59">
        <f>O18-N18</f>
        <v>48515</v>
      </c>
      <c r="Q18" s="81">
        <f>O18-M18</f>
        <v>269143</v>
      </c>
      <c r="R18" s="79"/>
      <c r="S18" s="2"/>
    </row>
    <row r="19" spans="1:20" s="1" customFormat="1" ht="7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"/>
      <c r="S19" s="2"/>
      <c r="T19" s="2"/>
    </row>
    <row r="20" spans="1:17" ht="18" customHeight="1">
      <c r="A20" s="87" t="s">
        <v>26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 ht="9.75" customHeight="1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38"/>
      <c r="Q21" s="38"/>
    </row>
    <row r="22" ht="12.75">
      <c r="A22" s="18" t="s">
        <v>31</v>
      </c>
    </row>
    <row r="23" spans="16:17" ht="12.75">
      <c r="P23" s="38"/>
      <c r="Q23" s="38"/>
    </row>
    <row r="26" spans="1:3" ht="12.75">
      <c r="A26" s="6"/>
      <c r="B26" s="6"/>
      <c r="C26" s="6"/>
    </row>
    <row r="27" spans="1:3" ht="12.75">
      <c r="A27" s="6"/>
      <c r="B27" s="6"/>
      <c r="C27" s="6"/>
    </row>
    <row r="28" spans="1:3" ht="12.75">
      <c r="A28" s="6"/>
      <c r="B28" s="6"/>
      <c r="C28" s="6"/>
    </row>
    <row r="29" spans="1:3" ht="12.75">
      <c r="A29" s="6"/>
      <c r="B29" s="6"/>
      <c r="C29" s="6"/>
    </row>
    <row r="30" spans="1:3" ht="12.75">
      <c r="A30" s="6"/>
      <c r="B30" s="6"/>
      <c r="C30" s="6"/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</sheetData>
  <sheetProtection/>
  <mergeCells count="7">
    <mergeCell ref="A6:Q6"/>
    <mergeCell ref="Q8:Q9"/>
    <mergeCell ref="A20:Q20"/>
    <mergeCell ref="A8:A9"/>
    <mergeCell ref="P8:P9"/>
    <mergeCell ref="A7:Q7"/>
    <mergeCell ref="N8:O8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0"/>
  <sheetViews>
    <sheetView showGridLines="0" workbookViewId="0" topLeftCell="A1">
      <selection activeCell="A7" sqref="A7:Q7"/>
    </sheetView>
  </sheetViews>
  <sheetFormatPr defaultColWidth="9.8515625" defaultRowHeight="12.75"/>
  <cols>
    <col min="1" max="1" width="30.28125" style="0" customWidth="1"/>
    <col min="2" max="13" width="8.421875" style="0" customWidth="1"/>
    <col min="14" max="24" width="11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24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5" customFormat="1" ht="14.25">
      <c r="A4" s="91">
        <v>2008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5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31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3" s="1" customFormat="1" ht="13.5" customHeight="1">
      <c r="A8" s="92" t="s">
        <v>5</v>
      </c>
      <c r="B8" s="95">
        <v>2008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1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33" customFormat="1" ht="12.75" customHeight="1">
      <c r="A10" s="40" t="s">
        <v>20</v>
      </c>
      <c r="B10" s="41">
        <v>494118</v>
      </c>
      <c r="C10" s="41">
        <v>500590</v>
      </c>
      <c r="D10" s="41">
        <v>498159</v>
      </c>
      <c r="E10" s="41">
        <v>498651</v>
      </c>
      <c r="F10" s="41">
        <v>456503</v>
      </c>
      <c r="G10" s="41">
        <v>433660</v>
      </c>
      <c r="H10" s="41">
        <v>414701</v>
      </c>
      <c r="I10" s="41">
        <v>399070</v>
      </c>
      <c r="J10" s="41">
        <v>431107</v>
      </c>
      <c r="K10" s="41">
        <v>438390</v>
      </c>
      <c r="L10" s="41">
        <v>444655</v>
      </c>
      <c r="M10" s="41">
        <v>458308</v>
      </c>
    </row>
    <row r="11" spans="1:13" s="33" customFormat="1" ht="12.75" customHeight="1">
      <c r="A11" s="40" t="s">
        <v>21</v>
      </c>
      <c r="B11" s="41">
        <v>85173</v>
      </c>
      <c r="C11" s="41">
        <v>88457</v>
      </c>
      <c r="D11" s="41">
        <v>90738</v>
      </c>
      <c r="E11" s="41">
        <v>92099</v>
      </c>
      <c r="F11" s="41">
        <v>94336</v>
      </c>
      <c r="G11" s="41">
        <v>94454</v>
      </c>
      <c r="H11" s="41">
        <v>96478</v>
      </c>
      <c r="I11" s="41">
        <v>98182</v>
      </c>
      <c r="J11" s="41">
        <v>98841</v>
      </c>
      <c r="K11" s="41">
        <v>96695</v>
      </c>
      <c r="L11" s="41">
        <v>96956</v>
      </c>
      <c r="M11" s="41">
        <v>94703</v>
      </c>
    </row>
    <row r="12" spans="1:13" s="33" customFormat="1" ht="12.75" customHeight="1">
      <c r="A12" s="40" t="s">
        <v>22</v>
      </c>
      <c r="B12" s="41">
        <v>3915047</v>
      </c>
      <c r="C12" s="41">
        <v>3917877</v>
      </c>
      <c r="D12" s="41">
        <v>3910023</v>
      </c>
      <c r="E12" s="41">
        <v>3910499</v>
      </c>
      <c r="F12" s="41">
        <v>3884673</v>
      </c>
      <c r="G12" s="41">
        <v>3872404</v>
      </c>
      <c r="H12" s="41">
        <v>3859471</v>
      </c>
      <c r="I12" s="41">
        <v>3838902</v>
      </c>
      <c r="J12" s="41">
        <v>3832722</v>
      </c>
      <c r="K12" s="41">
        <v>3810939</v>
      </c>
      <c r="L12" s="41">
        <v>3743758</v>
      </c>
      <c r="M12" s="41">
        <v>3617921</v>
      </c>
    </row>
    <row r="13" spans="1:13" s="33" customFormat="1" ht="12.75" customHeight="1">
      <c r="A13" s="40" t="s">
        <v>0</v>
      </c>
      <c r="B13" s="41">
        <v>1185385</v>
      </c>
      <c r="C13" s="41">
        <v>1199708</v>
      </c>
      <c r="D13" s="41">
        <v>1189343</v>
      </c>
      <c r="E13" s="41">
        <v>1215606</v>
      </c>
      <c r="F13" s="41">
        <v>1222168</v>
      </c>
      <c r="G13" s="41">
        <v>1229529</v>
      </c>
      <c r="H13" s="41">
        <v>1243795</v>
      </c>
      <c r="I13" s="41">
        <v>1246650</v>
      </c>
      <c r="J13" s="41">
        <v>1240152</v>
      </c>
      <c r="K13" s="41">
        <v>1235521</v>
      </c>
      <c r="L13" s="41">
        <v>1207187</v>
      </c>
      <c r="M13" s="41">
        <v>1099436</v>
      </c>
    </row>
    <row r="14" spans="1:13" s="33" customFormat="1" ht="22.5">
      <c r="A14" s="42" t="s">
        <v>23</v>
      </c>
      <c r="B14" s="41">
        <v>164090</v>
      </c>
      <c r="C14" s="41">
        <v>164492</v>
      </c>
      <c r="D14" s="41">
        <v>166095</v>
      </c>
      <c r="E14" s="41">
        <v>165753</v>
      </c>
      <c r="F14" s="41">
        <v>165184</v>
      </c>
      <c r="G14" s="41">
        <v>166281</v>
      </c>
      <c r="H14" s="41">
        <v>168907</v>
      </c>
      <c r="I14" s="41">
        <v>168411</v>
      </c>
      <c r="J14" s="41">
        <v>168676</v>
      </c>
      <c r="K14" s="41">
        <v>169194</v>
      </c>
      <c r="L14" s="41">
        <v>169744</v>
      </c>
      <c r="M14" s="41">
        <v>171728</v>
      </c>
    </row>
    <row r="15" spans="1:13" s="33" customFormat="1" ht="12.75" customHeight="1">
      <c r="A15" s="40" t="s">
        <v>1</v>
      </c>
      <c r="B15" s="41">
        <v>2806352</v>
      </c>
      <c r="C15" s="41">
        <v>2814621</v>
      </c>
      <c r="D15" s="41">
        <v>2814524</v>
      </c>
      <c r="E15" s="41">
        <v>2835041</v>
      </c>
      <c r="F15" s="41">
        <v>2840345</v>
      </c>
      <c r="G15" s="41">
        <v>2845533</v>
      </c>
      <c r="H15" s="41">
        <v>2869117</v>
      </c>
      <c r="I15" s="41">
        <v>2873432</v>
      </c>
      <c r="J15" s="41">
        <v>2887823</v>
      </c>
      <c r="K15" s="41">
        <v>2917150</v>
      </c>
      <c r="L15" s="41">
        <v>2945973</v>
      </c>
      <c r="M15" s="41">
        <v>2924150</v>
      </c>
    </row>
    <row r="16" spans="1:13" s="33" customFormat="1" ht="12.75" customHeight="1">
      <c r="A16" s="40" t="s">
        <v>24</v>
      </c>
      <c r="B16" s="41">
        <v>764280</v>
      </c>
      <c r="C16" s="41">
        <v>766986</v>
      </c>
      <c r="D16" s="41">
        <v>766107</v>
      </c>
      <c r="E16" s="41">
        <v>769323</v>
      </c>
      <c r="F16" s="41">
        <v>767635</v>
      </c>
      <c r="G16" s="41">
        <v>769149</v>
      </c>
      <c r="H16" s="41">
        <v>771825</v>
      </c>
      <c r="I16" s="41">
        <v>771582</v>
      </c>
      <c r="J16" s="41">
        <v>775026</v>
      </c>
      <c r="K16" s="41">
        <v>775357</v>
      </c>
      <c r="L16" s="41">
        <v>772662</v>
      </c>
      <c r="M16" s="41">
        <v>765127</v>
      </c>
    </row>
    <row r="17" spans="1:13" s="33" customFormat="1" ht="12.75" customHeight="1">
      <c r="A17" s="40" t="s">
        <v>2</v>
      </c>
      <c r="B17" s="41">
        <v>4900873</v>
      </c>
      <c r="C17" s="41">
        <v>4943370</v>
      </c>
      <c r="D17" s="41">
        <v>4965387</v>
      </c>
      <c r="E17" s="41">
        <v>4993094</v>
      </c>
      <c r="F17" s="41">
        <v>5013004</v>
      </c>
      <c r="G17" s="41">
        <v>5061898</v>
      </c>
      <c r="H17" s="41">
        <v>5058717</v>
      </c>
      <c r="I17" s="41">
        <v>5064764</v>
      </c>
      <c r="J17" s="41">
        <v>5092000</v>
      </c>
      <c r="K17" s="41">
        <v>5121324</v>
      </c>
      <c r="L17" s="41">
        <v>5124318</v>
      </c>
      <c r="M17" s="41">
        <v>5046744</v>
      </c>
    </row>
    <row r="18" spans="1:13" s="1" customFormat="1" ht="12.75">
      <c r="A18" s="45" t="s">
        <v>4</v>
      </c>
      <c r="B18" s="29">
        <f aca="true" t="shared" si="0" ref="B18:M18">SUM(B10:B17)</f>
        <v>14315318</v>
      </c>
      <c r="C18" s="29">
        <f t="shared" si="0"/>
        <v>14396101</v>
      </c>
      <c r="D18" s="29">
        <f t="shared" si="0"/>
        <v>14400376</v>
      </c>
      <c r="E18" s="29">
        <f t="shared" si="0"/>
        <v>14480066</v>
      </c>
      <c r="F18" s="29">
        <f t="shared" si="0"/>
        <v>14443848</v>
      </c>
      <c r="G18" s="29">
        <f t="shared" si="0"/>
        <v>14472908</v>
      </c>
      <c r="H18" s="29">
        <f t="shared" si="0"/>
        <v>14483011</v>
      </c>
      <c r="I18" s="29">
        <f t="shared" si="0"/>
        <v>14460993</v>
      </c>
      <c r="J18" s="29">
        <f t="shared" si="0"/>
        <v>14526347</v>
      </c>
      <c r="K18" s="29">
        <f t="shared" si="0"/>
        <v>14564570</v>
      </c>
      <c r="L18" s="29">
        <f t="shared" si="0"/>
        <v>14505253</v>
      </c>
      <c r="M18" s="29">
        <f t="shared" si="0"/>
        <v>14178117</v>
      </c>
    </row>
    <row r="19" spans="1:107" s="16" customFormat="1" ht="28.5" customHeight="1">
      <c r="A19" s="76" t="s">
        <v>25</v>
      </c>
      <c r="B19" s="77">
        <f>+(B18-'2007'!M18)/'2007'!M18*100</f>
        <v>0.7574199522428181</v>
      </c>
      <c r="C19" s="77">
        <f aca="true" t="shared" si="1" ref="C19:J19">+(C18-B18)/B18*100</f>
        <v>0.5643115996445206</v>
      </c>
      <c r="D19" s="77">
        <f t="shared" si="1"/>
        <v>0.029695540480023028</v>
      </c>
      <c r="E19" s="77">
        <f t="shared" si="1"/>
        <v>0.5533883281936527</v>
      </c>
      <c r="F19" s="77">
        <f t="shared" si="1"/>
        <v>-0.2501231693280956</v>
      </c>
      <c r="G19" s="77">
        <f t="shared" si="1"/>
        <v>0.20119292310470174</v>
      </c>
      <c r="H19" s="77">
        <f t="shared" si="1"/>
        <v>0.06980628910236975</v>
      </c>
      <c r="I19" s="77">
        <f t="shared" si="1"/>
        <v>-0.15202639837807208</v>
      </c>
      <c r="J19" s="77">
        <f t="shared" si="1"/>
        <v>0.4519330034942967</v>
      </c>
      <c r="K19" s="77">
        <f>+(K18-J18)/J18*100</f>
        <v>0.26312878248055066</v>
      </c>
      <c r="L19" s="77">
        <f>+(L18-K18)/K18*100</f>
        <v>-0.407269146977906</v>
      </c>
      <c r="M19" s="77">
        <f>+(M18-L18)/L18*100</f>
        <v>-2.2552933065007554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18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3"/>
    </row>
    <row r="23" spans="1:13" s="24" customFormat="1" ht="11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7" spans="1:13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ht="12.75" customHeight="1"/>
    <row r="29" ht="12.75" customHeight="1"/>
    <row r="30" spans="2:13" ht="12.75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0"/>
  <sheetViews>
    <sheetView showGridLines="0" workbookViewId="0" topLeftCell="A1">
      <selection activeCell="A7" sqref="A7:Q7"/>
    </sheetView>
  </sheetViews>
  <sheetFormatPr defaultColWidth="9.8515625" defaultRowHeight="12.75"/>
  <cols>
    <col min="1" max="1" width="30.28125" style="0" customWidth="1"/>
    <col min="2" max="13" width="8.421875" style="0" customWidth="1"/>
    <col min="14" max="24" width="11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24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5" customFormat="1" ht="14.25">
      <c r="A4" s="91">
        <v>2009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5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31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3" s="25" customFormat="1" ht="13.5" customHeight="1">
      <c r="A8" s="92" t="s">
        <v>5</v>
      </c>
      <c r="B8" s="95">
        <v>2009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25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31" customFormat="1" ht="12.75" customHeight="1">
      <c r="A10" s="40" t="s">
        <v>20</v>
      </c>
      <c r="B10" s="41">
        <v>483272</v>
      </c>
      <c r="C10" s="41">
        <v>498634</v>
      </c>
      <c r="D10" s="41">
        <v>508294</v>
      </c>
      <c r="E10" s="41">
        <v>477911</v>
      </c>
      <c r="F10" s="41">
        <v>439374</v>
      </c>
      <c r="G10" s="41">
        <v>423787</v>
      </c>
      <c r="H10" s="41">
        <v>427614</v>
      </c>
      <c r="I10" s="41">
        <v>414556</v>
      </c>
      <c r="J10" s="41">
        <v>425166</v>
      </c>
      <c r="K10" s="41">
        <v>431176</v>
      </c>
      <c r="L10" s="41">
        <v>444838</v>
      </c>
      <c r="M10" s="41">
        <v>464568</v>
      </c>
    </row>
    <row r="11" spans="1:13" s="31" customFormat="1" ht="12.75" customHeight="1">
      <c r="A11" s="40" t="s">
        <v>21</v>
      </c>
      <c r="B11" s="41">
        <v>94487</v>
      </c>
      <c r="C11" s="41">
        <v>94875</v>
      </c>
      <c r="D11" s="41">
        <v>95376</v>
      </c>
      <c r="E11" s="41">
        <v>96653</v>
      </c>
      <c r="F11" s="41">
        <v>96988</v>
      </c>
      <c r="G11" s="41">
        <v>98786</v>
      </c>
      <c r="H11" s="41">
        <v>100248</v>
      </c>
      <c r="I11" s="41">
        <v>101054</v>
      </c>
      <c r="J11" s="41">
        <v>102698</v>
      </c>
      <c r="K11" s="41">
        <v>103611</v>
      </c>
      <c r="L11" s="41">
        <v>101499</v>
      </c>
      <c r="M11" s="41">
        <v>103655</v>
      </c>
    </row>
    <row r="12" spans="1:13" s="31" customFormat="1" ht="12.75" customHeight="1">
      <c r="A12" s="40" t="s">
        <v>22</v>
      </c>
      <c r="B12" s="41">
        <v>3579386</v>
      </c>
      <c r="C12" s="41">
        <v>3531897</v>
      </c>
      <c r="D12" s="41">
        <v>3508683</v>
      </c>
      <c r="E12" s="41">
        <v>3487226</v>
      </c>
      <c r="F12" s="41">
        <v>3462541</v>
      </c>
      <c r="G12" s="41">
        <v>3447116</v>
      </c>
      <c r="H12" s="41">
        <v>3445867</v>
      </c>
      <c r="I12" s="41">
        <v>3468473</v>
      </c>
      <c r="J12" s="41">
        <v>3508027</v>
      </c>
      <c r="K12" s="41">
        <v>3543068</v>
      </c>
      <c r="L12" s="41">
        <v>3562188</v>
      </c>
      <c r="M12" s="41">
        <v>3504394</v>
      </c>
    </row>
    <row r="13" spans="1:13" s="31" customFormat="1" ht="12.75" customHeight="1">
      <c r="A13" s="40" t="s">
        <v>0</v>
      </c>
      <c r="B13" s="41">
        <v>1101006</v>
      </c>
      <c r="C13" s="41">
        <v>1094172</v>
      </c>
      <c r="D13" s="41">
        <v>1101774</v>
      </c>
      <c r="E13" s="41">
        <v>1101299</v>
      </c>
      <c r="F13" s="41">
        <v>1099017</v>
      </c>
      <c r="G13" s="41">
        <v>1113386</v>
      </c>
      <c r="H13" s="41">
        <v>1120292</v>
      </c>
      <c r="I13" s="41">
        <v>1121300</v>
      </c>
      <c r="J13" s="41">
        <v>1109518</v>
      </c>
      <c r="K13" s="41">
        <v>1118586</v>
      </c>
      <c r="L13" s="41">
        <v>1120494</v>
      </c>
      <c r="M13" s="41">
        <v>1042576</v>
      </c>
    </row>
    <row r="14" spans="1:13" s="31" customFormat="1" ht="22.5">
      <c r="A14" s="42" t="s">
        <v>23</v>
      </c>
      <c r="B14" s="41">
        <v>169912</v>
      </c>
      <c r="C14" s="41">
        <v>170565</v>
      </c>
      <c r="D14" s="41">
        <v>171967</v>
      </c>
      <c r="E14" s="41">
        <v>172536</v>
      </c>
      <c r="F14" s="41">
        <v>171530</v>
      </c>
      <c r="G14" s="41">
        <v>171664</v>
      </c>
      <c r="H14" s="41">
        <v>173984</v>
      </c>
      <c r="I14" s="41">
        <v>172366</v>
      </c>
      <c r="J14" s="41">
        <v>170549</v>
      </c>
      <c r="K14" s="41">
        <v>126469</v>
      </c>
      <c r="L14" s="41">
        <v>127046</v>
      </c>
      <c r="M14" s="41">
        <v>129759</v>
      </c>
    </row>
    <row r="15" spans="1:13" s="31" customFormat="1" ht="12.75" customHeight="1">
      <c r="A15" s="40" t="s">
        <v>1</v>
      </c>
      <c r="B15" s="41">
        <v>2857125</v>
      </c>
      <c r="C15" s="41">
        <v>2839228</v>
      </c>
      <c r="D15" s="41">
        <v>2838152</v>
      </c>
      <c r="E15" s="41">
        <v>2831393</v>
      </c>
      <c r="F15" s="41">
        <v>2826381</v>
      </c>
      <c r="G15" s="41">
        <v>2829189</v>
      </c>
      <c r="H15" s="41">
        <v>2839400</v>
      </c>
      <c r="I15" s="41">
        <v>2845865</v>
      </c>
      <c r="J15" s="41">
        <v>2851579</v>
      </c>
      <c r="K15" s="41">
        <v>2878708</v>
      </c>
      <c r="L15" s="41">
        <v>2922109</v>
      </c>
      <c r="M15" s="41">
        <v>2905074</v>
      </c>
    </row>
    <row r="16" spans="1:13" s="31" customFormat="1" ht="12.75" customHeight="1">
      <c r="A16" s="40" t="s">
        <v>24</v>
      </c>
      <c r="B16" s="41">
        <v>755784</v>
      </c>
      <c r="C16" s="41">
        <v>752478</v>
      </c>
      <c r="D16" s="41">
        <v>750505</v>
      </c>
      <c r="E16" s="41">
        <v>748256</v>
      </c>
      <c r="F16" s="41">
        <v>740910</v>
      </c>
      <c r="G16" s="41">
        <v>741069</v>
      </c>
      <c r="H16" s="41">
        <v>741093</v>
      </c>
      <c r="I16" s="41">
        <v>738685</v>
      </c>
      <c r="J16" s="41">
        <v>738492</v>
      </c>
      <c r="K16" s="41">
        <v>742374</v>
      </c>
      <c r="L16" s="41">
        <v>746967</v>
      </c>
      <c r="M16" s="41">
        <v>747184</v>
      </c>
    </row>
    <row r="17" spans="1:13" s="31" customFormat="1" ht="12.75" customHeight="1">
      <c r="A17" s="40" t="s">
        <v>2</v>
      </c>
      <c r="B17" s="41">
        <v>5032130</v>
      </c>
      <c r="C17" s="41">
        <v>5044652</v>
      </c>
      <c r="D17" s="41">
        <v>5065075</v>
      </c>
      <c r="E17" s="41">
        <v>5064334</v>
      </c>
      <c r="F17" s="41">
        <v>5031391</v>
      </c>
      <c r="G17" s="41">
        <v>5046178</v>
      </c>
      <c r="H17" s="41">
        <v>5039000</v>
      </c>
      <c r="I17" s="41">
        <v>5056544</v>
      </c>
      <c r="J17" s="41">
        <v>5086465</v>
      </c>
      <c r="K17" s="41">
        <v>5129757</v>
      </c>
      <c r="L17" s="41">
        <v>5167056</v>
      </c>
      <c r="M17" s="41">
        <v>5109194</v>
      </c>
    </row>
    <row r="18" spans="1:13" s="25" customFormat="1" ht="12.75">
      <c r="A18" s="45" t="s">
        <v>4</v>
      </c>
      <c r="B18" s="29">
        <f aca="true" t="shared" si="0" ref="B18:M18">SUM(B10:B17)</f>
        <v>14073102</v>
      </c>
      <c r="C18" s="29">
        <f t="shared" si="0"/>
        <v>14026501</v>
      </c>
      <c r="D18" s="29">
        <f t="shared" si="0"/>
        <v>14039826</v>
      </c>
      <c r="E18" s="29">
        <f t="shared" si="0"/>
        <v>13979608</v>
      </c>
      <c r="F18" s="29">
        <f t="shared" si="0"/>
        <v>13868132</v>
      </c>
      <c r="G18" s="29">
        <f t="shared" si="0"/>
        <v>13871175</v>
      </c>
      <c r="H18" s="29">
        <f t="shared" si="0"/>
        <v>13887498</v>
      </c>
      <c r="I18" s="29">
        <f t="shared" si="0"/>
        <v>13918843</v>
      </c>
      <c r="J18" s="29">
        <f t="shared" si="0"/>
        <v>13992494</v>
      </c>
      <c r="K18" s="29">
        <f t="shared" si="0"/>
        <v>14073749</v>
      </c>
      <c r="L18" s="29">
        <f t="shared" si="0"/>
        <v>14192197</v>
      </c>
      <c r="M18" s="29">
        <f t="shared" si="0"/>
        <v>14006404</v>
      </c>
    </row>
    <row r="19" spans="1:107" s="16" customFormat="1" ht="28.5" customHeight="1">
      <c r="A19" s="76" t="s">
        <v>25</v>
      </c>
      <c r="B19" s="77">
        <f>+(B18-'2008'!M18)/'2008'!M18*100</f>
        <v>-0.7406836888142481</v>
      </c>
      <c r="C19" s="77">
        <f aca="true" t="shared" si="1" ref="C19:H19">+(C18-B18)/B18*100</f>
        <v>-0.3311352394091935</v>
      </c>
      <c r="D19" s="77">
        <f t="shared" si="1"/>
        <v>0.09499874558879652</v>
      </c>
      <c r="E19" s="77">
        <f t="shared" si="1"/>
        <v>-0.42890844943519957</v>
      </c>
      <c r="F19" s="77">
        <f t="shared" si="1"/>
        <v>-0.7974186400648717</v>
      </c>
      <c r="G19" s="77">
        <f t="shared" si="1"/>
        <v>0.021942392818297372</v>
      </c>
      <c r="H19" s="77">
        <f t="shared" si="1"/>
        <v>0.11767568356682112</v>
      </c>
      <c r="I19" s="77">
        <f>+(I18-H18)/H18*100</f>
        <v>0.2257066031620671</v>
      </c>
      <c r="J19" s="77">
        <f>+(J18-I18)/I18*100</f>
        <v>0.529145992953581</v>
      </c>
      <c r="K19" s="77">
        <f>+(K18-J18)/J18*100</f>
        <v>0.5807041975504866</v>
      </c>
      <c r="L19" s="77">
        <f>+(L18-K18)/K18*100</f>
        <v>0.8416236498178276</v>
      </c>
      <c r="M19" s="77">
        <f>+(M18-L18)/L18*100</f>
        <v>-1.309120779538221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4" ht="12" customHeight="1">
      <c r="A22" s="18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3"/>
      <c r="N22" s="28"/>
    </row>
    <row r="23" spans="1:13" s="24" customFormat="1" ht="11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7" spans="1:13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ht="12.75" customHeight="1"/>
    <row r="29" ht="12.75" customHeight="1"/>
    <row r="30" spans="2:13" ht="12.75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0"/>
  <sheetViews>
    <sheetView showGridLines="0" workbookViewId="0" topLeftCell="A1">
      <selection activeCell="A7" sqref="A7:Q7"/>
    </sheetView>
  </sheetViews>
  <sheetFormatPr defaultColWidth="9.8515625" defaultRowHeight="12.75"/>
  <cols>
    <col min="1" max="1" width="30.28125" style="0" customWidth="1"/>
    <col min="2" max="13" width="8.421875" style="0" customWidth="1"/>
    <col min="14" max="20" width="11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20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"/>
      <c r="O2" s="4"/>
      <c r="P2" s="4"/>
      <c r="Q2" s="4"/>
      <c r="R2" s="4"/>
      <c r="S2" s="4"/>
      <c r="T2" s="4"/>
    </row>
    <row r="3" spans="1:20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6"/>
      <c r="O3" s="6"/>
      <c r="P3" s="6"/>
      <c r="Q3" s="6"/>
      <c r="R3" s="6"/>
      <c r="S3" s="6"/>
      <c r="T3" s="6"/>
    </row>
    <row r="4" spans="1:20" s="5" customFormat="1" ht="14.25">
      <c r="A4" s="91">
        <v>2010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6"/>
      <c r="O4" s="6"/>
      <c r="P4" s="6"/>
      <c r="Q4" s="6"/>
      <c r="R4" s="6"/>
      <c r="S4" s="6"/>
      <c r="T4" s="6"/>
    </row>
    <row r="5" spans="1:20" s="5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6"/>
      <c r="P5" s="6"/>
      <c r="Q5" s="6"/>
      <c r="R5" s="6"/>
      <c r="S5" s="6"/>
      <c r="T5" s="6"/>
    </row>
    <row r="6" spans="1:31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3" s="25" customFormat="1" ht="13.5" customHeight="1">
      <c r="A8" s="92" t="s">
        <v>5</v>
      </c>
      <c r="B8" s="95">
        <v>2010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25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31" customFormat="1" ht="12.75" customHeight="1">
      <c r="A10" s="40" t="s">
        <v>20</v>
      </c>
      <c r="B10" s="41">
        <v>498962</v>
      </c>
      <c r="C10" s="41">
        <v>501413</v>
      </c>
      <c r="D10" s="41">
        <v>511994</v>
      </c>
      <c r="E10" s="41">
        <v>488545</v>
      </c>
      <c r="F10" s="41">
        <v>448806</v>
      </c>
      <c r="G10" s="41">
        <v>427266</v>
      </c>
      <c r="H10" s="41">
        <v>417986</v>
      </c>
      <c r="I10" s="41">
        <v>421078</v>
      </c>
      <c r="J10" s="41">
        <v>449078</v>
      </c>
      <c r="K10" s="41">
        <v>451286</v>
      </c>
      <c r="L10" s="41">
        <v>477434</v>
      </c>
      <c r="M10" s="41">
        <v>481216</v>
      </c>
    </row>
    <row r="11" spans="1:13" s="31" customFormat="1" ht="12.75" customHeight="1">
      <c r="A11" s="40" t="s">
        <v>21</v>
      </c>
      <c r="B11" s="41">
        <v>103135</v>
      </c>
      <c r="C11" s="41">
        <v>104302</v>
      </c>
      <c r="D11" s="41">
        <v>103882</v>
      </c>
      <c r="E11" s="41">
        <v>102343</v>
      </c>
      <c r="F11" s="41">
        <v>101927</v>
      </c>
      <c r="G11" s="41">
        <v>102991</v>
      </c>
      <c r="H11" s="41">
        <v>103309</v>
      </c>
      <c r="I11" s="41">
        <v>102409</v>
      </c>
      <c r="J11" s="41">
        <v>103277</v>
      </c>
      <c r="K11" s="41">
        <v>104305</v>
      </c>
      <c r="L11" s="41">
        <v>106331</v>
      </c>
      <c r="M11" s="41">
        <v>104706</v>
      </c>
    </row>
    <row r="12" spans="1:13" s="31" customFormat="1" ht="12.75" customHeight="1">
      <c r="A12" s="40" t="s">
        <v>22</v>
      </c>
      <c r="B12" s="41">
        <v>3556057</v>
      </c>
      <c r="C12" s="41">
        <v>3599175</v>
      </c>
      <c r="D12" s="41">
        <v>3637985</v>
      </c>
      <c r="E12" s="41">
        <v>3680182</v>
      </c>
      <c r="F12" s="41">
        <v>3707886</v>
      </c>
      <c r="G12" s="41">
        <v>3731319</v>
      </c>
      <c r="H12" s="41">
        <v>3758042</v>
      </c>
      <c r="I12" s="41">
        <v>3781144</v>
      </c>
      <c r="J12" s="41">
        <v>3806870</v>
      </c>
      <c r="K12" s="41">
        <v>3833419</v>
      </c>
      <c r="L12" s="41">
        <v>3847657</v>
      </c>
      <c r="M12" s="41">
        <v>3778887</v>
      </c>
    </row>
    <row r="13" spans="1:13" s="31" customFormat="1" ht="12.75" customHeight="1">
      <c r="A13" s="40" t="s">
        <v>0</v>
      </c>
      <c r="B13" s="41">
        <v>1062486</v>
      </c>
      <c r="C13" s="41">
        <v>1085310</v>
      </c>
      <c r="D13" s="41">
        <v>1101940</v>
      </c>
      <c r="E13" s="41">
        <v>1127763</v>
      </c>
      <c r="F13" s="41">
        <v>1140605</v>
      </c>
      <c r="G13" s="41">
        <v>1157809</v>
      </c>
      <c r="H13" s="41">
        <v>1156745</v>
      </c>
      <c r="I13" s="41">
        <v>1177606</v>
      </c>
      <c r="J13" s="41">
        <v>1189243</v>
      </c>
      <c r="K13" s="41">
        <v>1206863</v>
      </c>
      <c r="L13" s="41">
        <v>1211026</v>
      </c>
      <c r="M13" s="41">
        <v>1128106</v>
      </c>
    </row>
    <row r="14" spans="1:13" s="31" customFormat="1" ht="22.5">
      <c r="A14" s="42" t="s">
        <v>23</v>
      </c>
      <c r="B14" s="41">
        <v>128243</v>
      </c>
      <c r="C14" s="41">
        <v>129864</v>
      </c>
      <c r="D14" s="41">
        <v>133046</v>
      </c>
      <c r="E14" s="41">
        <v>133921</v>
      </c>
      <c r="F14" s="41">
        <v>135139</v>
      </c>
      <c r="G14" s="41">
        <v>136372</v>
      </c>
      <c r="H14" s="41">
        <v>139239</v>
      </c>
      <c r="I14" s="41">
        <v>139811</v>
      </c>
      <c r="J14" s="41">
        <v>140954</v>
      </c>
      <c r="K14" s="41">
        <v>142270</v>
      </c>
      <c r="L14" s="41">
        <v>142310</v>
      </c>
      <c r="M14" s="41">
        <v>143946</v>
      </c>
    </row>
    <row r="15" spans="1:13" s="31" customFormat="1" ht="12.75" customHeight="1">
      <c r="A15" s="40" t="s">
        <v>1</v>
      </c>
      <c r="B15" s="41">
        <v>2864804</v>
      </c>
      <c r="C15" s="41">
        <v>2878993</v>
      </c>
      <c r="D15" s="41">
        <v>2894823</v>
      </c>
      <c r="E15" s="41">
        <v>2906258</v>
      </c>
      <c r="F15" s="41">
        <v>2915988</v>
      </c>
      <c r="G15" s="41">
        <v>2936055</v>
      </c>
      <c r="H15" s="41">
        <v>2956306</v>
      </c>
      <c r="I15" s="41">
        <v>2970239</v>
      </c>
      <c r="J15" s="41">
        <v>2971948</v>
      </c>
      <c r="K15" s="41">
        <v>3010120</v>
      </c>
      <c r="L15" s="41">
        <v>3060098</v>
      </c>
      <c r="M15" s="41">
        <v>3042080</v>
      </c>
    </row>
    <row r="16" spans="1:13" s="31" customFormat="1" ht="12.75" customHeight="1">
      <c r="A16" s="40" t="s">
        <v>24</v>
      </c>
      <c r="B16" s="41">
        <v>739897</v>
      </c>
      <c r="C16" s="41">
        <v>740734</v>
      </c>
      <c r="D16" s="41">
        <v>749107</v>
      </c>
      <c r="E16" s="41">
        <v>750896</v>
      </c>
      <c r="F16" s="41">
        <v>752445</v>
      </c>
      <c r="G16" s="41">
        <v>753949</v>
      </c>
      <c r="H16" s="41">
        <v>758160</v>
      </c>
      <c r="I16" s="41">
        <v>759779</v>
      </c>
      <c r="J16" s="41">
        <v>762320</v>
      </c>
      <c r="K16" s="41">
        <v>768853</v>
      </c>
      <c r="L16" s="41">
        <v>775210</v>
      </c>
      <c r="M16" s="41">
        <v>772019</v>
      </c>
    </row>
    <row r="17" spans="1:13" s="31" customFormat="1" ht="12.75" customHeight="1">
      <c r="A17" s="40" t="s">
        <v>2</v>
      </c>
      <c r="B17" s="41">
        <v>5122695</v>
      </c>
      <c r="C17" s="41">
        <v>5164856</v>
      </c>
      <c r="D17" s="41">
        <v>5208279</v>
      </c>
      <c r="E17" s="41">
        <v>5219034</v>
      </c>
      <c r="F17" s="41">
        <v>5231156</v>
      </c>
      <c r="G17" s="41">
        <v>5234494</v>
      </c>
      <c r="H17" s="41">
        <v>5228608</v>
      </c>
      <c r="I17" s="41">
        <v>5241913</v>
      </c>
      <c r="J17" s="41">
        <v>5277797</v>
      </c>
      <c r="K17" s="41">
        <v>5312865</v>
      </c>
      <c r="L17" s="41">
        <v>5345559</v>
      </c>
      <c r="M17" s="41">
        <v>5287823</v>
      </c>
    </row>
    <row r="18" spans="1:13" s="25" customFormat="1" ht="12.75">
      <c r="A18" s="45" t="s">
        <v>4</v>
      </c>
      <c r="B18" s="29">
        <f aca="true" t="shared" si="0" ref="B18:M18">SUM(B10:B17)</f>
        <v>14076279</v>
      </c>
      <c r="C18" s="29">
        <f t="shared" si="0"/>
        <v>14204647</v>
      </c>
      <c r="D18" s="29">
        <f t="shared" si="0"/>
        <v>14341056</v>
      </c>
      <c r="E18" s="29">
        <f t="shared" si="0"/>
        <v>14408942</v>
      </c>
      <c r="F18" s="29">
        <f t="shared" si="0"/>
        <v>14433952</v>
      </c>
      <c r="G18" s="29">
        <f t="shared" si="0"/>
        <v>14480255</v>
      </c>
      <c r="H18" s="29">
        <f t="shared" si="0"/>
        <v>14518395</v>
      </c>
      <c r="I18" s="29">
        <f t="shared" si="0"/>
        <v>14593979</v>
      </c>
      <c r="J18" s="29">
        <f t="shared" si="0"/>
        <v>14701487</v>
      </c>
      <c r="K18" s="29">
        <f t="shared" si="0"/>
        <v>14829981</v>
      </c>
      <c r="L18" s="29">
        <f t="shared" si="0"/>
        <v>14965625</v>
      </c>
      <c r="M18" s="29">
        <f t="shared" si="0"/>
        <v>14738783</v>
      </c>
    </row>
    <row r="19" spans="1:103" s="16" customFormat="1" ht="28.5" customHeight="1">
      <c r="A19" s="76" t="s">
        <v>25</v>
      </c>
      <c r="B19" s="77">
        <v>0.49887894137567357</v>
      </c>
      <c r="C19" s="77">
        <f aca="true" t="shared" si="1" ref="C19:M19">+(C18-B18)/B18*100</f>
        <v>0.9119455503830238</v>
      </c>
      <c r="D19" s="77">
        <f t="shared" si="1"/>
        <v>0.9603124949180364</v>
      </c>
      <c r="E19" s="77">
        <f t="shared" si="1"/>
        <v>0.47336820942613983</v>
      </c>
      <c r="F19" s="77">
        <f t="shared" si="1"/>
        <v>0.17357277168580454</v>
      </c>
      <c r="G19" s="77">
        <f t="shared" si="1"/>
        <v>0.32079225426272723</v>
      </c>
      <c r="H19" s="77">
        <f t="shared" si="1"/>
        <v>0.2633931515708805</v>
      </c>
      <c r="I19" s="77">
        <f t="shared" si="1"/>
        <v>0.5206085107892435</v>
      </c>
      <c r="J19" s="77">
        <f t="shared" si="1"/>
        <v>0.7366599609332041</v>
      </c>
      <c r="K19" s="77">
        <f t="shared" si="1"/>
        <v>0.8740204307224161</v>
      </c>
      <c r="L19" s="77">
        <f t="shared" si="1"/>
        <v>0.9146606458902409</v>
      </c>
      <c r="M19" s="77">
        <f t="shared" si="1"/>
        <v>-1.5157536020045939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18" t="s">
        <v>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3"/>
      <c r="M22" s="23"/>
    </row>
    <row r="23" spans="1:13" s="6" customFormat="1" ht="11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7" spans="1:13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ht="12.75" customHeight="1"/>
    <row r="29" ht="12.75" customHeight="1"/>
    <row r="30" spans="2:13" ht="12.75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8">
    <mergeCell ref="A2:M2"/>
    <mergeCell ref="A3:M3"/>
    <mergeCell ref="A4:M4"/>
    <mergeCell ref="A8:A9"/>
    <mergeCell ref="B8:M8"/>
    <mergeCell ref="A21:M21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0"/>
  <sheetViews>
    <sheetView showGridLines="0" workbookViewId="0" topLeftCell="A1">
      <selection activeCell="A7" sqref="A7:Q7"/>
    </sheetView>
  </sheetViews>
  <sheetFormatPr defaultColWidth="9.8515625" defaultRowHeight="12.75"/>
  <cols>
    <col min="1" max="1" width="30.28125" style="0" customWidth="1"/>
    <col min="2" max="13" width="8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5" customFormat="1" ht="14.25">
      <c r="A4" s="91">
        <v>2011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5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31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3" s="25" customFormat="1" ht="13.5" customHeight="1">
      <c r="A8" s="92" t="s">
        <v>5</v>
      </c>
      <c r="B8" s="95">
        <v>2011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25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31" customFormat="1" ht="12.75" customHeight="1">
      <c r="A10" s="40" t="s">
        <v>20</v>
      </c>
      <c r="B10" s="41">
        <v>515250</v>
      </c>
      <c r="C10" s="41">
        <v>518159</v>
      </c>
      <c r="D10" s="41">
        <v>517269</v>
      </c>
      <c r="E10" s="41">
        <v>492602</v>
      </c>
      <c r="F10" s="41">
        <v>468300</v>
      </c>
      <c r="G10" s="41">
        <v>452601</v>
      </c>
      <c r="H10" s="41">
        <v>451140</v>
      </c>
      <c r="I10" s="41">
        <v>458566</v>
      </c>
      <c r="J10" s="41">
        <v>468015</v>
      </c>
      <c r="K10" s="41">
        <v>475196</v>
      </c>
      <c r="L10" s="41">
        <v>493152</v>
      </c>
      <c r="M10" s="41">
        <v>513080</v>
      </c>
    </row>
    <row r="11" spans="1:13" s="31" customFormat="1" ht="12.75" customHeight="1">
      <c r="A11" s="40" t="s">
        <v>21</v>
      </c>
      <c r="B11" s="41">
        <v>105784</v>
      </c>
      <c r="C11" s="41">
        <v>107476</v>
      </c>
      <c r="D11" s="41">
        <v>109380</v>
      </c>
      <c r="E11" s="41">
        <v>108112</v>
      </c>
      <c r="F11" s="41">
        <v>108967</v>
      </c>
      <c r="G11" s="41">
        <v>109185</v>
      </c>
      <c r="H11" s="41">
        <v>110506</v>
      </c>
      <c r="I11" s="41">
        <v>112435</v>
      </c>
      <c r="J11" s="41">
        <v>114157</v>
      </c>
      <c r="K11" s="41">
        <v>116437</v>
      </c>
      <c r="L11" s="41">
        <v>118491</v>
      </c>
      <c r="M11" s="41">
        <v>117450</v>
      </c>
    </row>
    <row r="12" spans="1:13" s="31" customFormat="1" ht="12.75" customHeight="1">
      <c r="A12" s="40" t="s">
        <v>22</v>
      </c>
      <c r="B12" s="41">
        <v>3828507</v>
      </c>
      <c r="C12" s="41">
        <v>3869599</v>
      </c>
      <c r="D12" s="41">
        <v>3905505</v>
      </c>
      <c r="E12" s="41">
        <v>3918102</v>
      </c>
      <c r="F12" s="41">
        <v>3925943</v>
      </c>
      <c r="G12" s="41">
        <v>3935316</v>
      </c>
      <c r="H12" s="41">
        <v>3947086</v>
      </c>
      <c r="I12" s="41">
        <v>3955474</v>
      </c>
      <c r="J12" s="41">
        <v>3978743</v>
      </c>
      <c r="K12" s="41">
        <v>3995469</v>
      </c>
      <c r="L12" s="41">
        <v>4006503</v>
      </c>
      <c r="M12" s="41">
        <v>3937155</v>
      </c>
    </row>
    <row r="13" spans="1:13" s="31" customFormat="1" ht="12.75" customHeight="1">
      <c r="A13" s="40" t="s">
        <v>0</v>
      </c>
      <c r="B13" s="41">
        <v>1143046</v>
      </c>
      <c r="C13" s="41">
        <v>1151671</v>
      </c>
      <c r="D13" s="41">
        <v>1169005</v>
      </c>
      <c r="E13" s="41">
        <v>1163367</v>
      </c>
      <c r="F13" s="41">
        <v>1183372</v>
      </c>
      <c r="G13" s="41">
        <v>1202333</v>
      </c>
      <c r="H13" s="41">
        <v>1205646</v>
      </c>
      <c r="I13" s="41">
        <v>1227939</v>
      </c>
      <c r="J13" s="41">
        <v>1244214</v>
      </c>
      <c r="K13" s="41">
        <v>1261638</v>
      </c>
      <c r="L13" s="41">
        <v>1257508</v>
      </c>
      <c r="M13" s="41">
        <v>1183722</v>
      </c>
    </row>
    <row r="14" spans="1:13" s="31" customFormat="1" ht="22.5">
      <c r="A14" s="42" t="s">
        <v>23</v>
      </c>
      <c r="B14" s="41">
        <v>142264</v>
      </c>
      <c r="C14" s="41">
        <v>143345</v>
      </c>
      <c r="D14" s="41">
        <v>143502</v>
      </c>
      <c r="E14" s="41">
        <v>145641</v>
      </c>
      <c r="F14" s="41">
        <v>143974</v>
      </c>
      <c r="G14" s="41">
        <v>144930</v>
      </c>
      <c r="H14" s="41">
        <v>147075</v>
      </c>
      <c r="I14" s="41">
        <v>145759</v>
      </c>
      <c r="J14" s="41">
        <v>146005</v>
      </c>
      <c r="K14" s="41">
        <v>146142</v>
      </c>
      <c r="L14" s="41">
        <v>146509</v>
      </c>
      <c r="M14" s="41">
        <v>148490</v>
      </c>
    </row>
    <row r="15" spans="1:13" s="31" customFormat="1" ht="12.75" customHeight="1">
      <c r="A15" s="40" t="s">
        <v>1</v>
      </c>
      <c r="B15" s="41">
        <v>2997987</v>
      </c>
      <c r="C15" s="41">
        <v>3005870</v>
      </c>
      <c r="D15" s="41">
        <v>3024827</v>
      </c>
      <c r="E15" s="41">
        <v>3042341</v>
      </c>
      <c r="F15" s="41">
        <v>3055544</v>
      </c>
      <c r="G15" s="41">
        <v>3064046</v>
      </c>
      <c r="H15" s="41">
        <v>3086407</v>
      </c>
      <c r="I15" s="41">
        <v>3095919</v>
      </c>
      <c r="J15" s="41">
        <v>3115134</v>
      </c>
      <c r="K15" s="41">
        <v>3155910</v>
      </c>
      <c r="L15" s="41">
        <v>3207600</v>
      </c>
      <c r="M15" s="41">
        <v>3188378</v>
      </c>
    </row>
    <row r="16" spans="1:13" s="31" customFormat="1" ht="12.75" customHeight="1">
      <c r="A16" s="40" t="s">
        <v>24</v>
      </c>
      <c r="B16" s="41">
        <v>770868</v>
      </c>
      <c r="C16" s="41">
        <v>772941</v>
      </c>
      <c r="D16" s="41">
        <v>778320</v>
      </c>
      <c r="E16" s="41">
        <v>787782</v>
      </c>
      <c r="F16" s="41">
        <v>790506</v>
      </c>
      <c r="G16" s="41">
        <v>794218</v>
      </c>
      <c r="H16" s="41">
        <v>795388</v>
      </c>
      <c r="I16" s="41">
        <v>803449</v>
      </c>
      <c r="J16" s="41">
        <v>807884</v>
      </c>
      <c r="K16" s="41">
        <v>814285</v>
      </c>
      <c r="L16" s="41">
        <v>817157</v>
      </c>
      <c r="M16" s="41">
        <v>817879</v>
      </c>
    </row>
    <row r="17" spans="1:13" s="31" customFormat="1" ht="12.75" customHeight="1">
      <c r="A17" s="40" t="s">
        <v>2</v>
      </c>
      <c r="B17" s="41">
        <v>5283734</v>
      </c>
      <c r="C17" s="41">
        <v>5324757</v>
      </c>
      <c r="D17" s="41">
        <v>5355694</v>
      </c>
      <c r="E17" s="41">
        <v>5364641</v>
      </c>
      <c r="F17" s="41">
        <v>5374204</v>
      </c>
      <c r="G17" s="41">
        <v>5387731</v>
      </c>
      <c r="H17" s="41">
        <v>5388084</v>
      </c>
      <c r="I17" s="41">
        <v>5402639</v>
      </c>
      <c r="J17" s="41">
        <v>5441499</v>
      </c>
      <c r="K17" s="41">
        <v>5480450</v>
      </c>
      <c r="L17" s="41">
        <v>5503247</v>
      </c>
      <c r="M17" s="41">
        <v>5444181</v>
      </c>
    </row>
    <row r="18" spans="1:13" s="25" customFormat="1" ht="12.75">
      <c r="A18" s="45" t="s">
        <v>4</v>
      </c>
      <c r="B18" s="29">
        <f aca="true" t="shared" si="0" ref="B18:M18">SUM(B10:B17)</f>
        <v>14787440</v>
      </c>
      <c r="C18" s="29">
        <f t="shared" si="0"/>
        <v>14893818</v>
      </c>
      <c r="D18" s="29">
        <f t="shared" si="0"/>
        <v>15003502</v>
      </c>
      <c r="E18" s="29">
        <f t="shared" si="0"/>
        <v>15022588</v>
      </c>
      <c r="F18" s="29">
        <f t="shared" si="0"/>
        <v>15050810</v>
      </c>
      <c r="G18" s="29">
        <f t="shared" si="0"/>
        <v>15090360</v>
      </c>
      <c r="H18" s="29">
        <f t="shared" si="0"/>
        <v>15131332</v>
      </c>
      <c r="I18" s="29">
        <f t="shared" si="0"/>
        <v>15202180</v>
      </c>
      <c r="J18" s="29">
        <f t="shared" si="0"/>
        <v>15315651</v>
      </c>
      <c r="K18" s="29">
        <f t="shared" si="0"/>
        <v>15445527</v>
      </c>
      <c r="L18" s="29">
        <f t="shared" si="0"/>
        <v>15550167</v>
      </c>
      <c r="M18" s="29">
        <f t="shared" si="0"/>
        <v>15350335</v>
      </c>
    </row>
    <row r="19" spans="1:95" s="16" customFormat="1" ht="28.5" customHeight="1">
      <c r="A19" s="76" t="s">
        <v>25</v>
      </c>
      <c r="B19" s="77">
        <f>+(B18-'2010'!M18)/'2010'!M18*100</f>
        <v>0.33012902082892465</v>
      </c>
      <c r="C19" s="77">
        <f aca="true" t="shared" si="1" ref="C19:L19">+(C18-B18)/B18*100</f>
        <v>0.7193807717901137</v>
      </c>
      <c r="D19" s="77">
        <f t="shared" si="1"/>
        <v>0.736439776556958</v>
      </c>
      <c r="E19" s="77">
        <f t="shared" si="1"/>
        <v>0.12721030063514505</v>
      </c>
      <c r="F19" s="77">
        <f t="shared" si="1"/>
        <v>0.18786376887923703</v>
      </c>
      <c r="G19" s="77">
        <f t="shared" si="1"/>
        <v>0.26277655488309265</v>
      </c>
      <c r="H19" s="77">
        <f t="shared" si="1"/>
        <v>0.2715110838972695</v>
      </c>
      <c r="I19" s="77">
        <f t="shared" si="1"/>
        <v>0.46822051092395567</v>
      </c>
      <c r="J19" s="77">
        <f t="shared" si="1"/>
        <v>0.7464126855490463</v>
      </c>
      <c r="K19" s="77">
        <f t="shared" si="1"/>
        <v>0.8479952957925196</v>
      </c>
      <c r="L19" s="77">
        <f t="shared" si="1"/>
        <v>0.6774776930563781</v>
      </c>
      <c r="M19" s="77">
        <f>+(M18-L18)/L18*100</f>
        <v>-1.2850794464136623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18" t="s">
        <v>31</v>
      </c>
      <c r="B22" s="27"/>
      <c r="C22" s="27"/>
      <c r="D22" s="27"/>
      <c r="E22" s="27"/>
      <c r="F22" s="23"/>
      <c r="G22" s="23"/>
      <c r="H22" s="23"/>
      <c r="I22" s="23"/>
      <c r="J22" s="23"/>
      <c r="K22" s="23"/>
      <c r="L22" s="23"/>
      <c r="M22" s="23"/>
    </row>
    <row r="23" spans="1:13" s="6" customFormat="1" ht="11.2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7" spans="1:13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ht="12.75" customHeight="1"/>
    <row r="29" ht="12.75" customHeight="1"/>
    <row r="30" spans="2:13" ht="12.75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8">
    <mergeCell ref="A2:M2"/>
    <mergeCell ref="A3:M3"/>
    <mergeCell ref="A4:M4"/>
    <mergeCell ref="A8:A9"/>
    <mergeCell ref="B8:M8"/>
    <mergeCell ref="A21:M21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0"/>
  <sheetViews>
    <sheetView showGridLines="0" workbookViewId="0" topLeftCell="A1">
      <selection activeCell="A7" sqref="A7:Q7"/>
    </sheetView>
  </sheetViews>
  <sheetFormatPr defaultColWidth="9.8515625" defaultRowHeight="12.75"/>
  <cols>
    <col min="1" max="1" width="30.28125" style="0" customWidth="1"/>
    <col min="2" max="3" width="8.421875" style="0" customWidth="1"/>
    <col min="4" max="12" width="8.421875" style="35" customWidth="1"/>
    <col min="13" max="13" width="8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s="3" customFormat="1" ht="16.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5" customFormat="1" ht="14.25">
      <c r="A4" s="91">
        <v>2012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5" customFormat="1" ht="12.75" customHeight="1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7"/>
    </row>
    <row r="6" spans="1:31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3" s="25" customFormat="1" ht="13.5" customHeight="1">
      <c r="A8" s="92" t="s">
        <v>5</v>
      </c>
      <c r="B8" s="95">
        <v>2012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25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31" customFormat="1" ht="12.75" customHeight="1">
      <c r="A10" s="40" t="s">
        <v>20</v>
      </c>
      <c r="B10" s="41">
        <v>545946</v>
      </c>
      <c r="C10" s="41">
        <v>553602</v>
      </c>
      <c r="D10" s="41">
        <v>562961</v>
      </c>
      <c r="E10" s="41">
        <v>532138</v>
      </c>
      <c r="F10" s="41">
        <v>486389</v>
      </c>
      <c r="G10" s="41">
        <v>470610</v>
      </c>
      <c r="H10" s="41">
        <v>462448</v>
      </c>
      <c r="I10" s="41">
        <v>470298</v>
      </c>
      <c r="J10" s="41">
        <v>479941</v>
      </c>
      <c r="K10" s="41">
        <v>495359</v>
      </c>
      <c r="L10" s="41">
        <v>526958</v>
      </c>
      <c r="M10" s="41">
        <v>538558</v>
      </c>
    </row>
    <row r="11" spans="1:13" s="31" customFormat="1" ht="12.75" customHeight="1">
      <c r="A11" s="40" t="s">
        <v>21</v>
      </c>
      <c r="B11" s="41">
        <v>121067</v>
      </c>
      <c r="C11" s="41">
        <v>123087</v>
      </c>
      <c r="D11" s="41">
        <v>124694</v>
      </c>
      <c r="E11" s="41">
        <v>126465</v>
      </c>
      <c r="F11" s="41">
        <v>128048</v>
      </c>
      <c r="G11" s="41">
        <v>127944</v>
      </c>
      <c r="H11" s="41">
        <v>129848</v>
      </c>
      <c r="I11" s="41">
        <v>129370</v>
      </c>
      <c r="J11" s="41">
        <v>129973</v>
      </c>
      <c r="K11" s="41">
        <v>132119</v>
      </c>
      <c r="L11" s="41">
        <v>134352</v>
      </c>
      <c r="M11" s="41">
        <v>132729</v>
      </c>
    </row>
    <row r="12" spans="1:13" s="31" customFormat="1" ht="12.75" customHeight="1">
      <c r="A12" s="40" t="s">
        <v>22</v>
      </c>
      <c r="B12" s="41">
        <v>3988572</v>
      </c>
      <c r="C12" s="41">
        <v>4035683</v>
      </c>
      <c r="D12" s="41">
        <v>4072049</v>
      </c>
      <c r="E12" s="41">
        <v>4090933</v>
      </c>
      <c r="F12" s="41">
        <v>4111552</v>
      </c>
      <c r="G12" s="41">
        <v>4125018</v>
      </c>
      <c r="H12" s="41">
        <v>4147748</v>
      </c>
      <c r="I12" s="41">
        <v>4155766</v>
      </c>
      <c r="J12" s="41">
        <v>4175558</v>
      </c>
      <c r="K12" s="41">
        <v>4198150</v>
      </c>
      <c r="L12" s="41">
        <v>4208396</v>
      </c>
      <c r="M12" s="41">
        <v>4134248</v>
      </c>
    </row>
    <row r="13" spans="1:13" s="31" customFormat="1" ht="12.75" customHeight="1">
      <c r="A13" s="40" t="s">
        <v>0</v>
      </c>
      <c r="B13" s="41">
        <v>1193417</v>
      </c>
      <c r="C13" s="41">
        <v>1211093</v>
      </c>
      <c r="D13" s="41">
        <v>1229728</v>
      </c>
      <c r="E13" s="41">
        <v>1238694</v>
      </c>
      <c r="F13" s="41">
        <v>1257826</v>
      </c>
      <c r="G13" s="41">
        <v>1282454</v>
      </c>
      <c r="H13" s="41">
        <v>1303783</v>
      </c>
      <c r="I13" s="41">
        <v>1324147</v>
      </c>
      <c r="J13" s="41">
        <v>1336976</v>
      </c>
      <c r="K13" s="41">
        <v>1353154</v>
      </c>
      <c r="L13" s="41">
        <v>1330055</v>
      </c>
      <c r="M13" s="41">
        <v>1241453</v>
      </c>
    </row>
    <row r="14" spans="1:13" s="31" customFormat="1" ht="22.5">
      <c r="A14" s="42" t="s">
        <v>23</v>
      </c>
      <c r="B14" s="41">
        <v>146082</v>
      </c>
      <c r="C14" s="41">
        <v>146697</v>
      </c>
      <c r="D14" s="41">
        <v>148003</v>
      </c>
      <c r="E14" s="41">
        <v>147951</v>
      </c>
      <c r="F14" s="41">
        <v>148646</v>
      </c>
      <c r="G14" s="41">
        <v>148839</v>
      </c>
      <c r="H14" s="41">
        <v>151396</v>
      </c>
      <c r="I14" s="41">
        <v>149833</v>
      </c>
      <c r="J14" s="41">
        <v>148853</v>
      </c>
      <c r="K14" s="41">
        <v>148727</v>
      </c>
      <c r="L14" s="41">
        <v>149067</v>
      </c>
      <c r="M14" s="41">
        <v>150911</v>
      </c>
    </row>
    <row r="15" spans="1:13" s="31" customFormat="1" ht="12.75" customHeight="1">
      <c r="A15" s="40" t="s">
        <v>1</v>
      </c>
      <c r="B15" s="41">
        <v>3145714</v>
      </c>
      <c r="C15" s="41">
        <v>3159308</v>
      </c>
      <c r="D15" s="41">
        <v>3170633</v>
      </c>
      <c r="E15" s="41">
        <v>3179429</v>
      </c>
      <c r="F15" s="41">
        <v>3200195</v>
      </c>
      <c r="G15" s="41">
        <v>3231711</v>
      </c>
      <c r="H15" s="41">
        <v>3253617</v>
      </c>
      <c r="I15" s="41">
        <v>3265928</v>
      </c>
      <c r="J15" s="41">
        <v>3281713</v>
      </c>
      <c r="K15" s="41">
        <v>3328234</v>
      </c>
      <c r="L15" s="41">
        <v>3369096</v>
      </c>
      <c r="M15" s="41">
        <v>3349750</v>
      </c>
    </row>
    <row r="16" spans="1:13" s="31" customFormat="1" ht="12.75" customHeight="1">
      <c r="A16" s="40" t="s">
        <v>24</v>
      </c>
      <c r="B16" s="41">
        <v>818182</v>
      </c>
      <c r="C16" s="41">
        <v>823055</v>
      </c>
      <c r="D16" s="41">
        <v>826056</v>
      </c>
      <c r="E16" s="41">
        <v>829131</v>
      </c>
      <c r="F16" s="41">
        <v>831787</v>
      </c>
      <c r="G16" s="41">
        <v>835854</v>
      </c>
      <c r="H16" s="41">
        <v>839342</v>
      </c>
      <c r="I16" s="41">
        <v>842664</v>
      </c>
      <c r="J16" s="41">
        <v>845461</v>
      </c>
      <c r="K16" s="41">
        <v>851250</v>
      </c>
      <c r="L16" s="41">
        <v>855663</v>
      </c>
      <c r="M16" s="41">
        <v>848162</v>
      </c>
    </row>
    <row r="17" spans="1:13" s="31" customFormat="1" ht="12.75" customHeight="1">
      <c r="A17" s="40" t="s">
        <v>2</v>
      </c>
      <c r="B17" s="41">
        <v>5468879</v>
      </c>
      <c r="C17" s="41">
        <v>5511069</v>
      </c>
      <c r="D17" s="41">
        <v>5561555</v>
      </c>
      <c r="E17" s="41">
        <v>5561418</v>
      </c>
      <c r="F17" s="41">
        <v>5567113</v>
      </c>
      <c r="G17" s="41">
        <v>5584400</v>
      </c>
      <c r="H17" s="41">
        <v>5561045</v>
      </c>
      <c r="I17" s="41">
        <v>5582250</v>
      </c>
      <c r="J17" s="41">
        <v>5634620</v>
      </c>
      <c r="K17" s="41">
        <v>5675415</v>
      </c>
      <c r="L17" s="41">
        <v>5721349</v>
      </c>
      <c r="M17" s="41">
        <v>5666232</v>
      </c>
    </row>
    <row r="18" spans="1:13" s="25" customFormat="1" ht="12.75">
      <c r="A18" s="45" t="s">
        <v>4</v>
      </c>
      <c r="B18" s="29">
        <f aca="true" t="shared" si="0" ref="B18:M18">SUM(B10:B17)</f>
        <v>15427859</v>
      </c>
      <c r="C18" s="29">
        <f t="shared" si="0"/>
        <v>15563594</v>
      </c>
      <c r="D18" s="29">
        <f t="shared" si="0"/>
        <v>15695679</v>
      </c>
      <c r="E18" s="29">
        <f t="shared" si="0"/>
        <v>15706159</v>
      </c>
      <c r="F18" s="29">
        <f t="shared" si="0"/>
        <v>15731556</v>
      </c>
      <c r="G18" s="29">
        <f t="shared" si="0"/>
        <v>15806830</v>
      </c>
      <c r="H18" s="29">
        <f t="shared" si="0"/>
        <v>15849227</v>
      </c>
      <c r="I18" s="29">
        <f t="shared" si="0"/>
        <v>15920256</v>
      </c>
      <c r="J18" s="29">
        <f t="shared" si="0"/>
        <v>16033095</v>
      </c>
      <c r="K18" s="29">
        <f t="shared" si="0"/>
        <v>16182408</v>
      </c>
      <c r="L18" s="29">
        <f t="shared" si="0"/>
        <v>16294936</v>
      </c>
      <c r="M18" s="29">
        <f t="shared" si="0"/>
        <v>16062043</v>
      </c>
    </row>
    <row r="19" spans="1:83" s="16" customFormat="1" ht="28.5" customHeight="1">
      <c r="A19" s="76" t="s">
        <v>25</v>
      </c>
      <c r="B19" s="77">
        <f>+(B18-'2011'!M18)/'2011'!M18*100</f>
        <v>0.505031323420629</v>
      </c>
      <c r="C19" s="77">
        <f aca="true" t="shared" si="1" ref="C19:J19">+(C18-B18)/B18*100</f>
        <v>0.8798045146769878</v>
      </c>
      <c r="D19" s="77">
        <f t="shared" si="1"/>
        <v>0.8486792960546259</v>
      </c>
      <c r="E19" s="77">
        <f t="shared" si="1"/>
        <v>0.0667699689831832</v>
      </c>
      <c r="F19" s="77">
        <f t="shared" si="1"/>
        <v>0.16170089708120236</v>
      </c>
      <c r="G19" s="77">
        <f t="shared" si="1"/>
        <v>0.4784904938837582</v>
      </c>
      <c r="H19" s="77">
        <f t="shared" si="1"/>
        <v>0.2682194975210083</v>
      </c>
      <c r="I19" s="77">
        <f t="shared" si="1"/>
        <v>0.44815434847390345</v>
      </c>
      <c r="J19" s="77">
        <f t="shared" si="1"/>
        <v>0.708776291034516</v>
      </c>
      <c r="K19" s="77">
        <f>+(K18-J18)/J18*100</f>
        <v>0.9312799556168039</v>
      </c>
      <c r="L19" s="77">
        <f>+(L18-K18)/K18*100</f>
        <v>0.6953724068754168</v>
      </c>
      <c r="M19" s="77">
        <f>+(M18-L18)/L18*100</f>
        <v>-1.4292354385436064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18" t="s">
        <v>31</v>
      </c>
      <c r="B22" s="27"/>
      <c r="C22" s="27"/>
      <c r="D22" s="36"/>
      <c r="E22" s="36"/>
      <c r="F22" s="36"/>
      <c r="G22" s="36"/>
      <c r="H22" s="36"/>
      <c r="I22" s="36"/>
      <c r="J22" s="36"/>
      <c r="K22" s="36"/>
      <c r="L22" s="36"/>
      <c r="M22" s="23"/>
    </row>
    <row r="23" spans="1:13" s="6" customFormat="1" ht="11.25" customHeight="1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26"/>
    </row>
    <row r="27" spans="1:13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ht="12.75" customHeight="1"/>
    <row r="29" spans="4:11" ht="12.75" customHeight="1">
      <c r="D29"/>
      <c r="E29"/>
      <c r="F29"/>
      <c r="G29"/>
      <c r="H29"/>
      <c r="I29"/>
      <c r="J29"/>
      <c r="K29"/>
    </row>
    <row r="30" spans="2:13" ht="12.75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3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8">
    <mergeCell ref="A2:M2"/>
    <mergeCell ref="A3:M3"/>
    <mergeCell ref="A4:M4"/>
    <mergeCell ref="A8:A9"/>
    <mergeCell ref="B8:M8"/>
    <mergeCell ref="A21:M21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0"/>
  <sheetViews>
    <sheetView showGridLines="0" workbookViewId="0" topLeftCell="A1">
      <selection activeCell="A7" sqref="A7:Q7"/>
    </sheetView>
  </sheetViews>
  <sheetFormatPr defaultColWidth="9.8515625" defaultRowHeight="12.75"/>
  <cols>
    <col min="1" max="1" width="30.28125" style="69" customWidth="1"/>
    <col min="2" max="3" width="8.421875" style="69" customWidth="1"/>
    <col min="4" max="13" width="8.421875" style="70" customWidth="1"/>
    <col min="14" max="16384" width="9.8515625" style="69" customWidth="1"/>
  </cols>
  <sheetData>
    <row r="1" spans="1:13" s="62" customFormat="1" ht="20.25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63" customFormat="1" ht="16.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64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4" customFormat="1" ht="14.25">
      <c r="A4" s="91">
        <v>2013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64" customFormat="1" ht="12.75" customHeight="1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30" s="6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6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13" s="65" customFormat="1" ht="13.5" customHeight="1">
      <c r="A8" s="92" t="s">
        <v>5</v>
      </c>
      <c r="B8" s="95">
        <v>2013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65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65" customFormat="1" ht="12.75" customHeight="1">
      <c r="A10" s="40" t="s">
        <v>20</v>
      </c>
      <c r="B10" s="41">
        <v>550249</v>
      </c>
      <c r="C10" s="41">
        <v>568199</v>
      </c>
      <c r="D10" s="41">
        <v>573803</v>
      </c>
      <c r="E10" s="41">
        <v>555681</v>
      </c>
      <c r="F10" s="41">
        <v>529282</v>
      </c>
      <c r="G10" s="41">
        <v>498792</v>
      </c>
      <c r="H10" s="41">
        <v>477468</v>
      </c>
      <c r="I10" s="41">
        <v>474349</v>
      </c>
      <c r="J10" s="41">
        <v>485174</v>
      </c>
      <c r="K10" s="41">
        <v>500638</v>
      </c>
      <c r="L10" s="41">
        <v>525315</v>
      </c>
      <c r="M10" s="41">
        <v>546437</v>
      </c>
    </row>
    <row r="11" spans="1:13" s="65" customFormat="1" ht="12.75" customHeight="1">
      <c r="A11" s="40" t="s">
        <v>21</v>
      </c>
      <c r="B11" s="41">
        <v>133221</v>
      </c>
      <c r="C11" s="41">
        <v>133365</v>
      </c>
      <c r="D11" s="41">
        <v>134785</v>
      </c>
      <c r="E11" s="41">
        <v>136532</v>
      </c>
      <c r="F11" s="41">
        <v>137659</v>
      </c>
      <c r="G11" s="41">
        <v>136695</v>
      </c>
      <c r="H11" s="41">
        <v>136157</v>
      </c>
      <c r="I11" s="41">
        <v>135900</v>
      </c>
      <c r="J11" s="41">
        <v>136067</v>
      </c>
      <c r="K11" s="41">
        <v>139113</v>
      </c>
      <c r="L11" s="41">
        <v>138986</v>
      </c>
      <c r="M11" s="41">
        <v>136192</v>
      </c>
    </row>
    <row r="12" spans="1:13" s="65" customFormat="1" ht="12.75" customHeight="1">
      <c r="A12" s="40" t="s">
        <v>22</v>
      </c>
      <c r="B12" s="41">
        <v>4186620</v>
      </c>
      <c r="C12" s="41">
        <v>4219874</v>
      </c>
      <c r="D12" s="41">
        <v>4236959</v>
      </c>
      <c r="E12" s="41">
        <v>4276185</v>
      </c>
      <c r="F12" s="41">
        <v>4293592</v>
      </c>
      <c r="G12" s="41">
        <v>4298183</v>
      </c>
      <c r="H12" s="41">
        <v>4308287</v>
      </c>
      <c r="I12" s="41">
        <v>4309113</v>
      </c>
      <c r="J12" s="41">
        <v>4333084</v>
      </c>
      <c r="K12" s="41">
        <v>4362465</v>
      </c>
      <c r="L12" s="41">
        <v>4368680</v>
      </c>
      <c r="M12" s="41">
        <v>4290140</v>
      </c>
    </row>
    <row r="13" spans="1:13" s="65" customFormat="1" ht="12.75" customHeight="1">
      <c r="A13" s="40" t="s">
        <v>0</v>
      </c>
      <c r="B13" s="41">
        <v>1250895</v>
      </c>
      <c r="C13" s="41">
        <v>1259186</v>
      </c>
      <c r="D13" s="41">
        <v>1243175</v>
      </c>
      <c r="E13" s="41">
        <v>1271130</v>
      </c>
      <c r="F13" s="41">
        <v>1271899</v>
      </c>
      <c r="G13" s="41">
        <v>1283276</v>
      </c>
      <c r="H13" s="41">
        <v>1296815</v>
      </c>
      <c r="I13" s="41">
        <v>1312335</v>
      </c>
      <c r="J13" s="41">
        <v>1320630</v>
      </c>
      <c r="K13" s="41">
        <v>1350070</v>
      </c>
      <c r="L13" s="41">
        <v>1351460</v>
      </c>
      <c r="M13" s="41">
        <v>1266891</v>
      </c>
    </row>
    <row r="14" spans="1:13" s="65" customFormat="1" ht="22.5">
      <c r="A14" s="66" t="s">
        <v>23</v>
      </c>
      <c r="B14" s="41">
        <v>147781</v>
      </c>
      <c r="C14" s="41">
        <v>147737</v>
      </c>
      <c r="D14" s="41">
        <v>150135</v>
      </c>
      <c r="E14" s="41">
        <v>148413</v>
      </c>
      <c r="F14" s="41">
        <v>148623</v>
      </c>
      <c r="G14" s="41">
        <v>148624</v>
      </c>
      <c r="H14" s="41">
        <v>151085</v>
      </c>
      <c r="I14" s="41">
        <v>148819</v>
      </c>
      <c r="J14" s="41">
        <v>148269</v>
      </c>
      <c r="K14" s="41">
        <v>148060</v>
      </c>
      <c r="L14" s="41">
        <v>147915</v>
      </c>
      <c r="M14" s="41">
        <v>149282</v>
      </c>
    </row>
    <row r="15" spans="1:13" s="65" customFormat="1" ht="12.75" customHeight="1">
      <c r="A15" s="40" t="s">
        <v>1</v>
      </c>
      <c r="B15" s="41">
        <v>3307338</v>
      </c>
      <c r="C15" s="41">
        <v>3322910</v>
      </c>
      <c r="D15" s="41">
        <v>3328248</v>
      </c>
      <c r="E15" s="41">
        <v>3335292</v>
      </c>
      <c r="F15" s="41">
        <v>3336030</v>
      </c>
      <c r="G15" s="41">
        <v>3345893</v>
      </c>
      <c r="H15" s="41">
        <v>3359185</v>
      </c>
      <c r="I15" s="41">
        <v>3373895</v>
      </c>
      <c r="J15" s="41">
        <v>3384836</v>
      </c>
      <c r="K15" s="41">
        <v>3423522</v>
      </c>
      <c r="L15" s="41">
        <v>3470334</v>
      </c>
      <c r="M15" s="41">
        <v>3440676</v>
      </c>
    </row>
    <row r="16" spans="1:13" s="65" customFormat="1" ht="12.75" customHeight="1">
      <c r="A16" s="40" t="s">
        <v>24</v>
      </c>
      <c r="B16" s="41">
        <v>848833</v>
      </c>
      <c r="C16" s="41">
        <v>852392</v>
      </c>
      <c r="D16" s="41">
        <v>856848</v>
      </c>
      <c r="E16" s="41">
        <v>861076</v>
      </c>
      <c r="F16" s="41">
        <v>861217</v>
      </c>
      <c r="G16" s="41">
        <v>862751</v>
      </c>
      <c r="H16" s="41">
        <v>868323</v>
      </c>
      <c r="I16" s="41">
        <v>870062</v>
      </c>
      <c r="J16" s="41">
        <v>872438</v>
      </c>
      <c r="K16" s="41">
        <v>871044</v>
      </c>
      <c r="L16" s="41">
        <v>878546</v>
      </c>
      <c r="M16" s="41">
        <v>873622</v>
      </c>
    </row>
    <row r="17" spans="1:13" s="65" customFormat="1" ht="12.75" customHeight="1">
      <c r="A17" s="40" t="s">
        <v>2</v>
      </c>
      <c r="B17" s="41">
        <v>5681275</v>
      </c>
      <c r="C17" s="41">
        <v>5723422</v>
      </c>
      <c r="D17" s="41">
        <v>5757126</v>
      </c>
      <c r="E17" s="41">
        <v>5763664</v>
      </c>
      <c r="F17" s="41">
        <v>5776600</v>
      </c>
      <c r="G17" s="41">
        <v>5783207</v>
      </c>
      <c r="H17" s="41">
        <v>5765412</v>
      </c>
      <c r="I17" s="41">
        <v>5790432</v>
      </c>
      <c r="J17" s="41">
        <v>5828347</v>
      </c>
      <c r="K17" s="41">
        <v>5857524</v>
      </c>
      <c r="L17" s="41">
        <v>5891735</v>
      </c>
      <c r="M17" s="41">
        <v>5821821</v>
      </c>
    </row>
    <row r="18" spans="1:13" s="65" customFormat="1" ht="12.75">
      <c r="A18" s="45" t="s">
        <v>4</v>
      </c>
      <c r="B18" s="29">
        <f aca="true" t="shared" si="0" ref="B18:M18">SUM(B10:B17)</f>
        <v>16106212</v>
      </c>
      <c r="C18" s="29">
        <f t="shared" si="0"/>
        <v>16227085</v>
      </c>
      <c r="D18" s="29">
        <f t="shared" si="0"/>
        <v>16281079</v>
      </c>
      <c r="E18" s="29">
        <f t="shared" si="0"/>
        <v>16347973</v>
      </c>
      <c r="F18" s="29">
        <f t="shared" si="0"/>
        <v>16354902</v>
      </c>
      <c r="G18" s="29">
        <f t="shared" si="0"/>
        <v>16357421</v>
      </c>
      <c r="H18" s="29">
        <f>SUM(H10:H17)</f>
        <v>16362732</v>
      </c>
      <c r="I18" s="29">
        <f>SUM(I10:I17)</f>
        <v>16414905</v>
      </c>
      <c r="J18" s="29">
        <f>SUM(J10:J17)</f>
        <v>16508845</v>
      </c>
      <c r="K18" s="29">
        <f>SUM(K10:K17)</f>
        <v>16652436</v>
      </c>
      <c r="L18" s="29">
        <f>SUM(L10:L17)</f>
        <v>16772971</v>
      </c>
      <c r="M18" s="29">
        <f t="shared" si="0"/>
        <v>16525061</v>
      </c>
    </row>
    <row r="19" spans="1:82" s="68" customFormat="1" ht="28.5" customHeight="1">
      <c r="A19" s="76" t="s">
        <v>25</v>
      </c>
      <c r="B19" s="77">
        <f>+(B18-'2012'!M18)/'2012'!M18*100</f>
        <v>0.2749899250051815</v>
      </c>
      <c r="C19" s="77">
        <f aca="true" t="shared" si="1" ref="C19:M19">+(C18-B18)/B18*100</f>
        <v>0.7504744132263999</v>
      </c>
      <c r="D19" s="77">
        <f t="shared" si="1"/>
        <v>0.33273998379869213</v>
      </c>
      <c r="E19" s="77">
        <f t="shared" si="1"/>
        <v>0.41086957443053995</v>
      </c>
      <c r="F19" s="77">
        <f t="shared" si="1"/>
        <v>0.042384459529019286</v>
      </c>
      <c r="G19" s="77">
        <f t="shared" si="1"/>
        <v>0.015402110021814868</v>
      </c>
      <c r="H19" s="77">
        <f t="shared" si="1"/>
        <v>0.0324684435278642</v>
      </c>
      <c r="I19" s="77">
        <f t="shared" si="1"/>
        <v>0.3188526219215715</v>
      </c>
      <c r="J19" s="77">
        <f t="shared" si="1"/>
        <v>0.5722847619282597</v>
      </c>
      <c r="K19" s="77">
        <f t="shared" si="1"/>
        <v>0.8697822288597415</v>
      </c>
      <c r="L19" s="77">
        <f t="shared" si="1"/>
        <v>0.7238280333279767</v>
      </c>
      <c r="M19" s="77">
        <f t="shared" si="1"/>
        <v>-1.4780327230041714</v>
      </c>
      <c r="N19" s="65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</row>
    <row r="20" ht="10.5" customHeight="1"/>
    <row r="21" spans="1:14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65"/>
    </row>
    <row r="22" spans="1:13" ht="12" customHeight="1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s="73" customFormat="1" ht="11.25" customHeight="1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13" ht="12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ht="12.75" customHeight="1"/>
    <row r="29" spans="4:13" ht="12.75" customHeight="1"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2:13" ht="12.75" customHeight="1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7"/>
  <sheetViews>
    <sheetView showGridLines="0" workbookViewId="0" topLeftCell="A1">
      <selection activeCell="A7" sqref="A7:Q7"/>
    </sheetView>
  </sheetViews>
  <sheetFormatPr defaultColWidth="9.8515625" defaultRowHeight="12.75"/>
  <cols>
    <col min="1" max="1" width="30.28125" style="69" customWidth="1"/>
    <col min="2" max="3" width="8.421875" style="69" customWidth="1"/>
    <col min="4" max="13" width="8.421875" style="70" customWidth="1"/>
    <col min="14" max="16384" width="9.8515625" style="69" customWidth="1"/>
  </cols>
  <sheetData>
    <row r="1" spans="1:13" s="62" customFormat="1" ht="20.25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63" customFormat="1" ht="16.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64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4" customFormat="1" ht="14.25">
      <c r="A4" s="91">
        <v>2014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64" customFormat="1" ht="12.75" customHeight="1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6.5" customHeight="1">
      <c r="A6" s="98" t="s">
        <v>33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13" s="65" customFormat="1" ht="13.5" customHeight="1">
      <c r="A8" s="92" t="s">
        <v>5</v>
      </c>
      <c r="B8" s="95">
        <v>2014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65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65" customFormat="1" ht="12.75" customHeight="1">
      <c r="A10" s="40" t="s">
        <v>20</v>
      </c>
      <c r="B10" s="41">
        <v>566222</v>
      </c>
      <c r="C10" s="41">
        <v>576343</v>
      </c>
      <c r="D10" s="41">
        <v>585199</v>
      </c>
      <c r="E10" s="41">
        <v>565912</v>
      </c>
      <c r="F10" s="41">
        <v>540315</v>
      </c>
      <c r="G10" s="41">
        <v>511222</v>
      </c>
      <c r="H10" s="41">
        <v>497107</v>
      </c>
      <c r="I10" s="41">
        <v>493822</v>
      </c>
      <c r="J10" s="41">
        <v>517846</v>
      </c>
      <c r="K10" s="41">
        <v>532880</v>
      </c>
      <c r="L10" s="41">
        <v>554000</v>
      </c>
      <c r="M10" s="41">
        <v>576888</v>
      </c>
    </row>
    <row r="11" spans="1:13" s="65" customFormat="1" ht="12.75" customHeight="1">
      <c r="A11" s="40" t="s">
        <v>21</v>
      </c>
      <c r="B11" s="41">
        <v>136936</v>
      </c>
      <c r="C11" s="41">
        <v>135472</v>
      </c>
      <c r="D11" s="41">
        <v>134974</v>
      </c>
      <c r="E11" s="41">
        <v>136791</v>
      </c>
      <c r="F11" s="41">
        <v>135458</v>
      </c>
      <c r="G11" s="41">
        <v>133938</v>
      </c>
      <c r="H11" s="41">
        <v>133129</v>
      </c>
      <c r="I11" s="41">
        <v>133441</v>
      </c>
      <c r="J11" s="41">
        <v>132588</v>
      </c>
      <c r="K11" s="41">
        <v>132731</v>
      </c>
      <c r="L11" s="41">
        <v>131573</v>
      </c>
      <c r="M11" s="41">
        <v>128171</v>
      </c>
    </row>
    <row r="12" spans="1:13" s="65" customFormat="1" ht="12.75" customHeight="1">
      <c r="A12" s="40" t="s">
        <v>22</v>
      </c>
      <c r="B12" s="41">
        <v>4338200</v>
      </c>
      <c r="C12" s="41">
        <v>4372398</v>
      </c>
      <c r="D12" s="41">
        <v>4409117</v>
      </c>
      <c r="E12" s="41">
        <v>4430273</v>
      </c>
      <c r="F12" s="41">
        <v>4452649</v>
      </c>
      <c r="G12" s="41">
        <v>4464382</v>
      </c>
      <c r="H12" s="41">
        <v>4477491</v>
      </c>
      <c r="I12" s="41">
        <v>4498196</v>
      </c>
      <c r="J12" s="41">
        <v>4535339</v>
      </c>
      <c r="K12" s="41">
        <v>4569627</v>
      </c>
      <c r="L12" s="41">
        <v>4579570</v>
      </c>
      <c r="M12" s="41">
        <v>4502458</v>
      </c>
    </row>
    <row r="13" spans="1:13" s="65" customFormat="1" ht="12.75" customHeight="1">
      <c r="A13" s="40" t="s">
        <v>0</v>
      </c>
      <c r="B13" s="41">
        <v>1278217</v>
      </c>
      <c r="C13" s="41">
        <v>1301927</v>
      </c>
      <c r="D13" s="41">
        <v>1316922</v>
      </c>
      <c r="E13" s="41">
        <v>1330511</v>
      </c>
      <c r="F13" s="41">
        <v>1355125</v>
      </c>
      <c r="G13" s="41">
        <v>1372940</v>
      </c>
      <c r="H13" s="41">
        <v>1402689</v>
      </c>
      <c r="I13" s="41">
        <v>1419870</v>
      </c>
      <c r="J13" s="41">
        <v>1445412</v>
      </c>
      <c r="K13" s="41">
        <v>1485904</v>
      </c>
      <c r="L13" s="41">
        <v>1490000</v>
      </c>
      <c r="M13" s="41">
        <v>1402760</v>
      </c>
    </row>
    <row r="14" spans="1:13" s="65" customFormat="1" ht="22.5">
      <c r="A14" s="66" t="s">
        <v>23</v>
      </c>
      <c r="B14" s="41">
        <v>146098</v>
      </c>
      <c r="C14" s="41">
        <v>147281</v>
      </c>
      <c r="D14" s="41">
        <v>148263</v>
      </c>
      <c r="E14" s="41">
        <v>149731</v>
      </c>
      <c r="F14" s="41">
        <v>148457</v>
      </c>
      <c r="G14" s="41">
        <v>148264</v>
      </c>
      <c r="H14" s="41">
        <v>149186</v>
      </c>
      <c r="I14" s="41">
        <v>146196</v>
      </c>
      <c r="J14" s="41">
        <v>146094</v>
      </c>
      <c r="K14" s="41">
        <v>145647</v>
      </c>
      <c r="L14" s="41">
        <v>146030</v>
      </c>
      <c r="M14" s="41">
        <v>147415</v>
      </c>
    </row>
    <row r="15" spans="1:13" s="65" customFormat="1" ht="12.75" customHeight="1">
      <c r="A15" s="40" t="s">
        <v>1</v>
      </c>
      <c r="B15" s="41">
        <v>3389984</v>
      </c>
      <c r="C15" s="41">
        <v>3399719</v>
      </c>
      <c r="D15" s="41">
        <v>3405329</v>
      </c>
      <c r="E15" s="41">
        <v>3412044</v>
      </c>
      <c r="F15" s="41">
        <v>3428842</v>
      </c>
      <c r="G15" s="41">
        <v>3444550</v>
      </c>
      <c r="H15" s="41">
        <v>3465050</v>
      </c>
      <c r="I15" s="41">
        <v>3465351</v>
      </c>
      <c r="J15" s="41">
        <v>3476561</v>
      </c>
      <c r="K15" s="41">
        <v>3510843</v>
      </c>
      <c r="L15" s="41">
        <v>3567319</v>
      </c>
      <c r="M15" s="41">
        <v>3543646</v>
      </c>
    </row>
    <row r="16" spans="1:13" s="65" customFormat="1" ht="12.75" customHeight="1">
      <c r="A16" s="40" t="s">
        <v>24</v>
      </c>
      <c r="B16" s="41">
        <v>875372</v>
      </c>
      <c r="C16" s="41">
        <v>877158</v>
      </c>
      <c r="D16" s="41">
        <v>886067</v>
      </c>
      <c r="E16" s="41">
        <v>896692</v>
      </c>
      <c r="F16" s="41">
        <v>901023</v>
      </c>
      <c r="G16" s="41">
        <v>904848</v>
      </c>
      <c r="H16" s="41">
        <v>911429</v>
      </c>
      <c r="I16" s="41">
        <v>913704</v>
      </c>
      <c r="J16" s="41">
        <v>917898</v>
      </c>
      <c r="K16" s="41">
        <v>922123</v>
      </c>
      <c r="L16" s="41">
        <v>926178</v>
      </c>
      <c r="M16" s="41">
        <v>920137</v>
      </c>
    </row>
    <row r="17" spans="1:13" s="65" customFormat="1" ht="12.75" customHeight="1">
      <c r="A17" s="40" t="s">
        <v>2</v>
      </c>
      <c r="B17" s="41">
        <v>5816011</v>
      </c>
      <c r="C17" s="41">
        <v>5862301</v>
      </c>
      <c r="D17" s="41">
        <v>5895454</v>
      </c>
      <c r="E17" s="41">
        <v>5915413</v>
      </c>
      <c r="F17" s="41">
        <v>5923351</v>
      </c>
      <c r="G17" s="41">
        <v>5948371</v>
      </c>
      <c r="H17" s="41">
        <v>5929891</v>
      </c>
      <c r="I17" s="41">
        <v>5953081</v>
      </c>
      <c r="J17" s="41">
        <v>6008355</v>
      </c>
      <c r="K17" s="41">
        <v>6052472</v>
      </c>
      <c r="L17" s="41">
        <v>6080407</v>
      </c>
      <c r="M17" s="41">
        <v>6018112</v>
      </c>
    </row>
    <row r="18" spans="1:13" s="65" customFormat="1" ht="12.75">
      <c r="A18" s="45" t="s">
        <v>4</v>
      </c>
      <c r="B18" s="29">
        <f aca="true" t="shared" si="0" ref="B18:M18">SUM(B10:B17)</f>
        <v>16547040</v>
      </c>
      <c r="C18" s="29">
        <f t="shared" si="0"/>
        <v>16672599</v>
      </c>
      <c r="D18" s="29">
        <f t="shared" si="0"/>
        <v>16781325</v>
      </c>
      <c r="E18" s="29">
        <f t="shared" si="0"/>
        <v>16837367</v>
      </c>
      <c r="F18" s="29">
        <f t="shared" si="0"/>
        <v>16885220</v>
      </c>
      <c r="G18" s="29">
        <f aca="true" t="shared" si="1" ref="G18:L18">SUM(G10:G17)</f>
        <v>16928515</v>
      </c>
      <c r="H18" s="29">
        <f t="shared" si="1"/>
        <v>16965972</v>
      </c>
      <c r="I18" s="29">
        <f t="shared" si="1"/>
        <v>17023661</v>
      </c>
      <c r="J18" s="29">
        <f t="shared" si="1"/>
        <v>17180093</v>
      </c>
      <c r="K18" s="29">
        <f t="shared" si="1"/>
        <v>17352227</v>
      </c>
      <c r="L18" s="29">
        <f t="shared" si="1"/>
        <v>17475077</v>
      </c>
      <c r="M18" s="29">
        <f t="shared" si="0"/>
        <v>17239587</v>
      </c>
    </row>
    <row r="19" spans="1:75" s="68" customFormat="1" ht="28.5" customHeight="1">
      <c r="A19" s="76" t="s">
        <v>25</v>
      </c>
      <c r="B19" s="77">
        <f>+(B18-'2013'!M18)/'2013'!M18*100</f>
        <v>0.13300404760986964</v>
      </c>
      <c r="C19" s="77">
        <f aca="true" t="shared" si="2" ref="C19:I19">+(C18-B18)/B18*100</f>
        <v>0.7588003655034375</v>
      </c>
      <c r="D19" s="77">
        <f t="shared" si="2"/>
        <v>0.6521238830250761</v>
      </c>
      <c r="E19" s="77">
        <f t="shared" si="2"/>
        <v>0.3339545596071824</v>
      </c>
      <c r="F19" s="77">
        <f t="shared" si="2"/>
        <v>0.2842071447394358</v>
      </c>
      <c r="G19" s="77">
        <f t="shared" si="2"/>
        <v>0.25640767487779254</v>
      </c>
      <c r="H19" s="77">
        <f t="shared" si="2"/>
        <v>0.22126571645534177</v>
      </c>
      <c r="I19" s="77">
        <f t="shared" si="2"/>
        <v>0.34002767421754554</v>
      </c>
      <c r="J19" s="77">
        <f>+(J18-I18)/I18*100</f>
        <v>0.9189092757427442</v>
      </c>
      <c r="K19" s="77">
        <f>+(K18-J18)/J18*100</f>
        <v>1.0019386973050728</v>
      </c>
      <c r="L19" s="77">
        <f>+(L18-K18)/K18*100</f>
        <v>0.7079782900488796</v>
      </c>
      <c r="M19" s="77">
        <f>+(M18-L18)/L18*100</f>
        <v>-1.3475763225535429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s="73" customFormat="1" ht="11.25" customHeight="1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13" ht="12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ht="12.75" customHeight="1"/>
    <row r="29" ht="12.75" customHeight="1"/>
  </sheetData>
  <sheetProtection/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W27"/>
  <sheetViews>
    <sheetView zoomScalePageLayoutView="0" workbookViewId="0" topLeftCell="A1">
      <selection activeCell="A7" sqref="A7:Q7"/>
    </sheetView>
  </sheetViews>
  <sheetFormatPr defaultColWidth="9.8515625" defaultRowHeight="12.75"/>
  <cols>
    <col min="1" max="1" width="30.28125" style="69" customWidth="1"/>
    <col min="2" max="3" width="8.421875" style="69" customWidth="1"/>
    <col min="4" max="13" width="8.421875" style="70" customWidth="1"/>
    <col min="14" max="16384" width="9.8515625" style="69" customWidth="1"/>
  </cols>
  <sheetData>
    <row r="1" spans="1:13" s="62" customFormat="1" ht="20.25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63" customFormat="1" ht="16.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64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4" customFormat="1" ht="14.25">
      <c r="A4" s="91">
        <v>2015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64" customFormat="1" ht="12.75" customHeight="1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6.5" customHeight="1">
      <c r="A6" s="98" t="s">
        <v>33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13" s="65" customFormat="1" ht="13.5" customHeight="1">
      <c r="A8" s="92" t="s">
        <v>5</v>
      </c>
      <c r="B8" s="95">
        <v>2015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65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65" customFormat="1" ht="12.75" customHeight="1">
      <c r="A10" s="40" t="s">
        <v>20</v>
      </c>
      <c r="B10" s="41">
        <v>594982</v>
      </c>
      <c r="C10" s="41">
        <v>607610</v>
      </c>
      <c r="D10" s="41">
        <v>604994</v>
      </c>
      <c r="E10" s="41">
        <v>601430</v>
      </c>
      <c r="F10" s="41">
        <v>560581</v>
      </c>
      <c r="G10" s="41">
        <v>533123</v>
      </c>
      <c r="H10" s="41">
        <v>524671</v>
      </c>
      <c r="I10" s="41">
        <v>531211</v>
      </c>
      <c r="J10" s="41">
        <v>553635</v>
      </c>
      <c r="K10" s="41">
        <v>562401</v>
      </c>
      <c r="L10" s="41">
        <v>597549</v>
      </c>
      <c r="M10" s="41">
        <v>613496</v>
      </c>
    </row>
    <row r="11" spans="1:13" s="65" customFormat="1" ht="12.75" customHeight="1">
      <c r="A11" s="40" t="s">
        <v>21</v>
      </c>
      <c r="B11" s="41">
        <v>128893</v>
      </c>
      <c r="C11" s="41">
        <v>128713</v>
      </c>
      <c r="D11" s="41">
        <v>129037</v>
      </c>
      <c r="E11" s="41">
        <v>129878</v>
      </c>
      <c r="F11" s="41">
        <v>130201</v>
      </c>
      <c r="G11" s="41">
        <v>130087</v>
      </c>
      <c r="H11" s="41">
        <v>129924</v>
      </c>
      <c r="I11" s="41">
        <v>128710</v>
      </c>
      <c r="J11" s="41">
        <v>127002</v>
      </c>
      <c r="K11" s="41">
        <v>126059</v>
      </c>
      <c r="L11" s="41">
        <v>125863</v>
      </c>
      <c r="M11" s="41">
        <v>122314</v>
      </c>
    </row>
    <row r="12" spans="1:13" s="65" customFormat="1" ht="12.75" customHeight="1">
      <c r="A12" s="40" t="s">
        <v>22</v>
      </c>
      <c r="B12" s="41">
        <v>4560701</v>
      </c>
      <c r="C12" s="41">
        <v>4602200</v>
      </c>
      <c r="D12" s="41">
        <v>4636370</v>
      </c>
      <c r="E12" s="41">
        <v>4666698</v>
      </c>
      <c r="F12" s="41">
        <v>4684240</v>
      </c>
      <c r="G12" s="41">
        <v>4706761</v>
      </c>
      <c r="H12" s="41">
        <v>4729297</v>
      </c>
      <c r="I12" s="41">
        <v>4735507</v>
      </c>
      <c r="J12" s="41">
        <v>4767489</v>
      </c>
      <c r="K12" s="41">
        <v>4808037</v>
      </c>
      <c r="L12" s="41">
        <v>4818631</v>
      </c>
      <c r="M12" s="41">
        <v>4729479</v>
      </c>
    </row>
    <row r="13" spans="1:13" s="65" customFormat="1" ht="12.75" customHeight="1">
      <c r="A13" s="40" t="s">
        <v>0</v>
      </c>
      <c r="B13" s="41">
        <v>1426074</v>
      </c>
      <c r="C13" s="41">
        <v>1452944</v>
      </c>
      <c r="D13" s="41">
        <v>1462571</v>
      </c>
      <c r="E13" s="41">
        <v>1483828</v>
      </c>
      <c r="F13" s="41">
        <v>1486598</v>
      </c>
      <c r="G13" s="41">
        <v>1515974</v>
      </c>
      <c r="H13" s="41">
        <v>1536386</v>
      </c>
      <c r="I13" s="41">
        <v>1552802</v>
      </c>
      <c r="J13" s="41">
        <v>1553985</v>
      </c>
      <c r="K13" s="41">
        <v>1571104</v>
      </c>
      <c r="L13" s="41">
        <v>1560770</v>
      </c>
      <c r="M13" s="41">
        <v>1444096</v>
      </c>
    </row>
    <row r="14" spans="1:13" s="65" customFormat="1" ht="22.5">
      <c r="A14" s="66" t="s">
        <v>23</v>
      </c>
      <c r="B14" s="41">
        <v>144495</v>
      </c>
      <c r="C14" s="41">
        <v>144930</v>
      </c>
      <c r="D14" s="41">
        <v>146095</v>
      </c>
      <c r="E14" s="41">
        <v>144982</v>
      </c>
      <c r="F14" s="41">
        <v>145299</v>
      </c>
      <c r="G14" s="41">
        <v>145178</v>
      </c>
      <c r="H14" s="41">
        <v>146742</v>
      </c>
      <c r="I14" s="41">
        <v>145114</v>
      </c>
      <c r="J14" s="41">
        <v>144995</v>
      </c>
      <c r="K14" s="41">
        <v>145472</v>
      </c>
      <c r="L14" s="41">
        <v>146078</v>
      </c>
      <c r="M14" s="41">
        <v>146817</v>
      </c>
    </row>
    <row r="15" spans="1:13" s="65" customFormat="1" ht="12.75" customHeight="1">
      <c r="A15" s="40" t="s">
        <v>1</v>
      </c>
      <c r="B15" s="41">
        <v>3496340</v>
      </c>
      <c r="C15" s="41">
        <v>3511640</v>
      </c>
      <c r="D15" s="41">
        <v>3529997</v>
      </c>
      <c r="E15" s="41">
        <v>3539432</v>
      </c>
      <c r="F15" s="41">
        <v>3548260</v>
      </c>
      <c r="G15" s="41">
        <v>3566697</v>
      </c>
      <c r="H15" s="41">
        <v>3582046</v>
      </c>
      <c r="I15" s="41">
        <v>3593187</v>
      </c>
      <c r="J15" s="41">
        <v>3602842</v>
      </c>
      <c r="K15" s="41">
        <v>3647993</v>
      </c>
      <c r="L15" s="41">
        <v>3690167</v>
      </c>
      <c r="M15" s="41">
        <v>3663462</v>
      </c>
    </row>
    <row r="16" spans="1:13" s="65" customFormat="1" ht="12.75" customHeight="1">
      <c r="A16" s="40" t="s">
        <v>24</v>
      </c>
      <c r="B16" s="41">
        <v>919087</v>
      </c>
      <c r="C16" s="41">
        <v>924975</v>
      </c>
      <c r="D16" s="41">
        <v>931900</v>
      </c>
      <c r="E16" s="41">
        <v>935993</v>
      </c>
      <c r="F16" s="41">
        <v>939316</v>
      </c>
      <c r="G16" s="41">
        <v>945712</v>
      </c>
      <c r="H16" s="41">
        <v>951053</v>
      </c>
      <c r="I16" s="41">
        <v>957154</v>
      </c>
      <c r="J16" s="41">
        <v>958502</v>
      </c>
      <c r="K16" s="41">
        <v>967208</v>
      </c>
      <c r="L16" s="41">
        <v>973042</v>
      </c>
      <c r="M16" s="41">
        <v>970856</v>
      </c>
    </row>
    <row r="17" spans="1:13" s="65" customFormat="1" ht="12.75" customHeight="1">
      <c r="A17" s="40" t="s">
        <v>2</v>
      </c>
      <c r="B17" s="41">
        <v>6028799</v>
      </c>
      <c r="C17" s="41">
        <v>6060050</v>
      </c>
      <c r="D17" s="41">
        <v>6097234</v>
      </c>
      <c r="E17" s="41">
        <v>6101074</v>
      </c>
      <c r="F17" s="41">
        <v>6101365</v>
      </c>
      <c r="G17" s="41">
        <v>6130763</v>
      </c>
      <c r="H17" s="41">
        <v>6118867</v>
      </c>
      <c r="I17" s="41">
        <v>6147660</v>
      </c>
      <c r="J17" s="41">
        <v>6200539</v>
      </c>
      <c r="K17" s="41">
        <v>6227194</v>
      </c>
      <c r="L17" s="41">
        <v>6275647</v>
      </c>
      <c r="M17" s="41">
        <v>6191641</v>
      </c>
    </row>
    <row r="18" spans="1:13" s="65" customFormat="1" ht="12.75">
      <c r="A18" s="45" t="s">
        <v>4</v>
      </c>
      <c r="B18" s="29">
        <f aca="true" t="shared" si="0" ref="B18:M18">SUM(B10:B17)</f>
        <v>17299371</v>
      </c>
      <c r="C18" s="29">
        <f t="shared" si="0"/>
        <v>17433062</v>
      </c>
      <c r="D18" s="29">
        <f t="shared" si="0"/>
        <v>17538198</v>
      </c>
      <c r="E18" s="29">
        <f t="shared" si="0"/>
        <v>17603315</v>
      </c>
      <c r="F18" s="29">
        <f t="shared" si="0"/>
        <v>17595860</v>
      </c>
      <c r="G18" s="29">
        <f t="shared" si="0"/>
        <v>17674295</v>
      </c>
      <c r="H18" s="29">
        <f t="shared" si="0"/>
        <v>17718986</v>
      </c>
      <c r="I18" s="29">
        <f t="shared" si="0"/>
        <v>17791345</v>
      </c>
      <c r="J18" s="29">
        <f t="shared" si="0"/>
        <v>17908989</v>
      </c>
      <c r="K18" s="29">
        <f t="shared" si="0"/>
        <v>18055468</v>
      </c>
      <c r="L18" s="29">
        <f t="shared" si="0"/>
        <v>18187747</v>
      </c>
      <c r="M18" s="29">
        <f t="shared" si="0"/>
        <v>17882161</v>
      </c>
    </row>
    <row r="19" spans="1:75" s="68" customFormat="1" ht="28.5" customHeight="1">
      <c r="A19" s="76" t="s">
        <v>25</v>
      </c>
      <c r="B19" s="77">
        <f>+(B18-'2014'!M18)/'2014'!M18*100</f>
        <v>0.3467832495059191</v>
      </c>
      <c r="C19" s="77">
        <f aca="true" t="shared" si="1" ref="C19:I19">+(C18-B18)/B18*100</f>
        <v>0.772808444885077</v>
      </c>
      <c r="D19" s="77">
        <f t="shared" si="1"/>
        <v>0.6030839562206571</v>
      </c>
      <c r="E19" s="77">
        <f t="shared" si="1"/>
        <v>0.3712867194223717</v>
      </c>
      <c r="F19" s="77">
        <f t="shared" si="1"/>
        <v>-0.04234997783088015</v>
      </c>
      <c r="G19" s="77">
        <f t="shared" si="1"/>
        <v>0.44575826359154935</v>
      </c>
      <c r="H19" s="77">
        <f t="shared" si="1"/>
        <v>0.2528587420318604</v>
      </c>
      <c r="I19" s="77">
        <f t="shared" si="1"/>
        <v>0.4083698694722147</v>
      </c>
      <c r="J19" s="77">
        <f>+(J18-I18)/I18*100</f>
        <v>0.6612428683722338</v>
      </c>
      <c r="K19" s="77">
        <f>+(K18-J18)/J18*100</f>
        <v>0.8179076998707185</v>
      </c>
      <c r="L19" s="77">
        <f>+(L18-K18)/K18*100</f>
        <v>0.7326257065172722</v>
      </c>
      <c r="M19" s="77">
        <f>+(M18-L18)/L18*100</f>
        <v>-1.6801751200959634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s="73" customFormat="1" ht="11.25" customHeight="1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13" ht="12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ht="12.75" customHeight="1"/>
    <row r="29" ht="12.75" customHeight="1"/>
  </sheetData>
  <sheetProtection/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W27"/>
  <sheetViews>
    <sheetView zoomScalePageLayoutView="0" workbookViewId="0" topLeftCell="A1">
      <selection activeCell="A7" sqref="A7:Q7"/>
    </sheetView>
  </sheetViews>
  <sheetFormatPr defaultColWidth="9.8515625" defaultRowHeight="12.75"/>
  <cols>
    <col min="1" max="1" width="30.28125" style="69" customWidth="1"/>
    <col min="2" max="3" width="8.421875" style="69" customWidth="1"/>
    <col min="4" max="13" width="8.421875" style="70" customWidth="1"/>
    <col min="14" max="16384" width="9.8515625" style="69" customWidth="1"/>
  </cols>
  <sheetData>
    <row r="1" spans="1:13" s="62" customFormat="1" ht="20.25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63" customFormat="1" ht="16.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64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4" customFormat="1" ht="14.25">
      <c r="A4" s="91">
        <v>2016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64" customFormat="1" ht="12.75" customHeight="1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6.5" customHeight="1">
      <c r="A6" s="98" t="s">
        <v>33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13" s="65" customFormat="1" ht="13.5" customHeight="1">
      <c r="A8" s="92" t="s">
        <v>5</v>
      </c>
      <c r="B8" s="95">
        <v>2016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65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65" customFormat="1" ht="12.75" customHeight="1">
      <c r="A10" s="40" t="s">
        <v>20</v>
      </c>
      <c r="B10" s="41">
        <v>641127</v>
      </c>
      <c r="C10" s="41">
        <v>641927</v>
      </c>
      <c r="D10" s="41">
        <v>655054</v>
      </c>
      <c r="E10" s="41">
        <v>646973</v>
      </c>
      <c r="F10" s="41">
        <v>605703</v>
      </c>
      <c r="G10" s="41">
        <v>569644</v>
      </c>
      <c r="H10" s="41">
        <v>556665</v>
      </c>
      <c r="I10" s="41">
        <v>574879</v>
      </c>
      <c r="J10" s="41">
        <v>593686</v>
      </c>
      <c r="K10" s="41">
        <v>613464</v>
      </c>
      <c r="L10" s="41">
        <v>646036</v>
      </c>
      <c r="M10" s="41">
        <v>655624</v>
      </c>
    </row>
    <row r="11" spans="1:13" s="65" customFormat="1" ht="12.75" customHeight="1">
      <c r="A11" s="40" t="s">
        <v>21</v>
      </c>
      <c r="B11" s="41">
        <v>123175</v>
      </c>
      <c r="C11" s="41">
        <v>123751</v>
      </c>
      <c r="D11" s="41">
        <v>122261</v>
      </c>
      <c r="E11" s="41">
        <v>121918</v>
      </c>
      <c r="F11" s="41">
        <v>122244</v>
      </c>
      <c r="G11" s="41">
        <v>122595</v>
      </c>
      <c r="H11" s="41">
        <v>122686</v>
      </c>
      <c r="I11" s="41">
        <v>122950</v>
      </c>
      <c r="J11" s="41">
        <v>123192</v>
      </c>
      <c r="K11" s="41">
        <v>123581</v>
      </c>
      <c r="L11" s="41">
        <v>124038</v>
      </c>
      <c r="M11" s="41">
        <v>120835</v>
      </c>
    </row>
    <row r="12" spans="1:13" s="65" customFormat="1" ht="12.75" customHeight="1">
      <c r="A12" s="40" t="s">
        <v>22</v>
      </c>
      <c r="B12" s="41">
        <v>4770826</v>
      </c>
      <c r="C12" s="41">
        <v>4799626</v>
      </c>
      <c r="D12" s="41">
        <v>4818150</v>
      </c>
      <c r="E12" s="41">
        <v>4852410</v>
      </c>
      <c r="F12" s="41">
        <v>4875040</v>
      </c>
      <c r="G12" s="41">
        <v>4899584</v>
      </c>
      <c r="H12" s="41">
        <v>4922830</v>
      </c>
      <c r="I12" s="41">
        <v>4950079</v>
      </c>
      <c r="J12" s="41">
        <v>4990006</v>
      </c>
      <c r="K12" s="41">
        <v>5023873</v>
      </c>
      <c r="L12" s="41">
        <v>5047170</v>
      </c>
      <c r="M12" s="41">
        <v>4950913</v>
      </c>
    </row>
    <row r="13" spans="1:13" s="65" customFormat="1" ht="12.75" customHeight="1">
      <c r="A13" s="40" t="s">
        <v>0</v>
      </c>
      <c r="B13" s="41">
        <v>1471021</v>
      </c>
      <c r="C13" s="41">
        <v>1497441</v>
      </c>
      <c r="D13" s="41">
        <v>1490331</v>
      </c>
      <c r="E13" s="41">
        <v>1512027</v>
      </c>
      <c r="F13" s="41">
        <v>1525348</v>
      </c>
      <c r="G13" s="41">
        <v>1542461</v>
      </c>
      <c r="H13" s="41">
        <v>1551055</v>
      </c>
      <c r="I13" s="41">
        <v>1577186</v>
      </c>
      <c r="J13" s="41">
        <v>1579277</v>
      </c>
      <c r="K13" s="41">
        <v>1600502</v>
      </c>
      <c r="L13" s="41">
        <v>1601897</v>
      </c>
      <c r="M13" s="41">
        <v>1490951</v>
      </c>
    </row>
    <row r="14" spans="1:13" s="65" customFormat="1" ht="22.5">
      <c r="A14" s="66" t="s">
        <v>23</v>
      </c>
      <c r="B14" s="41">
        <v>145587</v>
      </c>
      <c r="C14" s="41">
        <v>145881</v>
      </c>
      <c r="D14" s="41">
        <v>147730</v>
      </c>
      <c r="E14" s="41">
        <v>146114</v>
      </c>
      <c r="F14" s="41">
        <v>145334</v>
      </c>
      <c r="G14" s="41">
        <v>145450</v>
      </c>
      <c r="H14" s="41">
        <v>147246</v>
      </c>
      <c r="I14" s="41">
        <v>145001</v>
      </c>
      <c r="J14" s="41">
        <v>144046</v>
      </c>
      <c r="K14" s="41">
        <v>143259</v>
      </c>
      <c r="L14" s="41">
        <v>143377</v>
      </c>
      <c r="M14" s="41">
        <v>143941</v>
      </c>
    </row>
    <row r="15" spans="1:13" s="65" customFormat="1" ht="12.75" customHeight="1">
      <c r="A15" s="40" t="s">
        <v>1</v>
      </c>
      <c r="B15" s="41">
        <v>3617230</v>
      </c>
      <c r="C15" s="41">
        <v>3631030</v>
      </c>
      <c r="D15" s="41">
        <v>3643407</v>
      </c>
      <c r="E15" s="41">
        <v>3666757</v>
      </c>
      <c r="F15" s="41">
        <v>3680236</v>
      </c>
      <c r="G15" s="41">
        <v>3703673</v>
      </c>
      <c r="H15" s="41">
        <v>3721658</v>
      </c>
      <c r="I15" s="41">
        <v>3733975</v>
      </c>
      <c r="J15" s="41">
        <v>3750185</v>
      </c>
      <c r="K15" s="41">
        <v>3796551</v>
      </c>
      <c r="L15" s="41">
        <v>3840938</v>
      </c>
      <c r="M15" s="41">
        <v>3811152</v>
      </c>
    </row>
    <row r="16" spans="1:13" s="65" customFormat="1" ht="12.75" customHeight="1">
      <c r="A16" s="40" t="s">
        <v>24</v>
      </c>
      <c r="B16" s="41">
        <v>979941</v>
      </c>
      <c r="C16" s="41">
        <v>987906</v>
      </c>
      <c r="D16" s="41">
        <v>985612</v>
      </c>
      <c r="E16" s="41">
        <v>988510</v>
      </c>
      <c r="F16" s="41">
        <v>991549</v>
      </c>
      <c r="G16" s="41">
        <v>1000314</v>
      </c>
      <c r="H16" s="41">
        <v>1002202</v>
      </c>
      <c r="I16" s="41">
        <v>1006515</v>
      </c>
      <c r="J16" s="41">
        <v>1011299</v>
      </c>
      <c r="K16" s="41">
        <v>1018564</v>
      </c>
      <c r="L16" s="41">
        <v>1029329</v>
      </c>
      <c r="M16" s="41">
        <v>1024297</v>
      </c>
    </row>
    <row r="17" spans="1:13" s="65" customFormat="1" ht="12.75" customHeight="1">
      <c r="A17" s="40" t="s">
        <v>2</v>
      </c>
      <c r="B17" s="41">
        <v>6204296</v>
      </c>
      <c r="C17" s="41">
        <v>6267932</v>
      </c>
      <c r="D17" s="41">
        <v>6292361</v>
      </c>
      <c r="E17" s="41">
        <v>6302759</v>
      </c>
      <c r="F17" s="41">
        <v>6312348</v>
      </c>
      <c r="G17" s="41">
        <v>6342350</v>
      </c>
      <c r="H17" s="41">
        <v>6323789</v>
      </c>
      <c r="I17" s="41">
        <v>6355642</v>
      </c>
      <c r="J17" s="41">
        <v>6425495</v>
      </c>
      <c r="K17" s="41">
        <v>6468715</v>
      </c>
      <c r="L17" s="41">
        <v>6503056</v>
      </c>
      <c r="M17" s="41">
        <v>6418911</v>
      </c>
    </row>
    <row r="18" spans="1:13" s="65" customFormat="1" ht="12.75">
      <c r="A18" s="45" t="s">
        <v>4</v>
      </c>
      <c r="B18" s="29">
        <f aca="true" t="shared" si="0" ref="B18:M18">SUM(B10:B17)</f>
        <v>17953203</v>
      </c>
      <c r="C18" s="29">
        <f t="shared" si="0"/>
        <v>18095494</v>
      </c>
      <c r="D18" s="29">
        <f t="shared" si="0"/>
        <v>18154906</v>
      </c>
      <c r="E18" s="29">
        <f t="shared" si="0"/>
        <v>18237468</v>
      </c>
      <c r="F18" s="29">
        <f t="shared" si="0"/>
        <v>18257802</v>
      </c>
      <c r="G18" s="29">
        <f t="shared" si="0"/>
        <v>18326071</v>
      </c>
      <c r="H18" s="29">
        <f t="shared" si="0"/>
        <v>18348131</v>
      </c>
      <c r="I18" s="29">
        <f t="shared" si="0"/>
        <v>18466227</v>
      </c>
      <c r="J18" s="29">
        <f t="shared" si="0"/>
        <v>18617186</v>
      </c>
      <c r="K18" s="29">
        <f t="shared" si="0"/>
        <v>18788509</v>
      </c>
      <c r="L18" s="29">
        <f t="shared" si="0"/>
        <v>18935841</v>
      </c>
      <c r="M18" s="29">
        <f t="shared" si="0"/>
        <v>18616624</v>
      </c>
    </row>
    <row r="19" spans="1:75" s="68" customFormat="1" ht="28.5" customHeight="1">
      <c r="A19" s="76" t="s">
        <v>25</v>
      </c>
      <c r="B19" s="77">
        <f>+(B18-'2015'!M18)/'2015'!M18*100</f>
        <v>0.39727860631609346</v>
      </c>
      <c r="C19" s="77">
        <f aca="true" t="shared" si="1" ref="C19:I19">+(C18-B18)/B18*100</f>
        <v>0.7925660953090098</v>
      </c>
      <c r="D19" s="77">
        <f t="shared" si="1"/>
        <v>0.32832483047989736</v>
      </c>
      <c r="E19" s="77">
        <f t="shared" si="1"/>
        <v>0.4547641282196669</v>
      </c>
      <c r="F19" s="77">
        <f t="shared" si="1"/>
        <v>0.11149574052713895</v>
      </c>
      <c r="G19" s="77">
        <f t="shared" si="1"/>
        <v>0.3739168603099102</v>
      </c>
      <c r="H19" s="77">
        <f t="shared" si="1"/>
        <v>0.12037495653050782</v>
      </c>
      <c r="I19" s="77">
        <f t="shared" si="1"/>
        <v>0.6436404885053415</v>
      </c>
      <c r="J19" s="77">
        <f>+(J18-I18)/I18*100</f>
        <v>0.8174869722981312</v>
      </c>
      <c r="K19" s="77">
        <f>+(K18-J18)/J18*100</f>
        <v>0.9202411148494729</v>
      </c>
      <c r="L19" s="77">
        <f>+(L18-K18)/K18*100</f>
        <v>0.7841601480990322</v>
      </c>
      <c r="M19" s="77">
        <f>+(M18-L18)/L18*100</f>
        <v>-1.6857820046123115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s="73" customFormat="1" ht="11.25" customHeight="1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13" ht="12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ht="12.75" customHeight="1"/>
    <row r="29" ht="12.75" customHeight="1"/>
  </sheetData>
  <sheetProtection/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W27"/>
  <sheetViews>
    <sheetView zoomScalePageLayoutView="0" workbookViewId="0" topLeftCell="A1">
      <selection activeCell="A7" sqref="A7:Q7"/>
    </sheetView>
  </sheetViews>
  <sheetFormatPr defaultColWidth="9.8515625" defaultRowHeight="12.75"/>
  <cols>
    <col min="1" max="1" width="30.28125" style="69" customWidth="1"/>
    <col min="2" max="3" width="8.421875" style="69" customWidth="1"/>
    <col min="4" max="13" width="8.421875" style="70" customWidth="1"/>
    <col min="14" max="16384" width="9.8515625" style="69" customWidth="1"/>
  </cols>
  <sheetData>
    <row r="1" spans="1:13" s="62" customFormat="1" ht="20.25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63" customFormat="1" ht="16.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64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4" customFormat="1" ht="14.25">
      <c r="A4" s="91">
        <v>2017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64" customFormat="1" ht="12.75" customHeight="1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6.5" customHeight="1">
      <c r="A6" s="98" t="s">
        <v>33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13" s="65" customFormat="1" ht="13.5" customHeight="1">
      <c r="A8" s="92" t="s">
        <v>5</v>
      </c>
      <c r="B8" s="95">
        <v>2017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65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65" customFormat="1" ht="12.75" customHeight="1">
      <c r="A10" s="40" t="s">
        <v>20</v>
      </c>
      <c r="B10" s="41">
        <v>677932</v>
      </c>
      <c r="C10" s="41">
        <v>691168</v>
      </c>
      <c r="D10" s="41">
        <v>698455</v>
      </c>
      <c r="E10" s="41">
        <v>689417</v>
      </c>
      <c r="F10" s="41">
        <v>643308</v>
      </c>
      <c r="G10" s="41">
        <v>612687</v>
      </c>
      <c r="H10" s="41">
        <v>590219</v>
      </c>
      <c r="I10" s="41">
        <v>610494</v>
      </c>
      <c r="J10" s="41">
        <v>641484</v>
      </c>
      <c r="K10" s="41">
        <v>662798</v>
      </c>
      <c r="L10" s="41">
        <v>692169</v>
      </c>
      <c r="M10" s="41">
        <v>705240</v>
      </c>
    </row>
    <row r="11" spans="1:13" s="65" customFormat="1" ht="12.75" customHeight="1">
      <c r="A11" s="40" t="s">
        <v>21</v>
      </c>
      <c r="B11" s="41">
        <v>122125</v>
      </c>
      <c r="C11" s="41">
        <v>123534</v>
      </c>
      <c r="D11" s="41">
        <v>124989</v>
      </c>
      <c r="E11" s="41">
        <v>126044</v>
      </c>
      <c r="F11" s="41">
        <v>127043</v>
      </c>
      <c r="G11" s="41">
        <v>127638</v>
      </c>
      <c r="H11" s="41">
        <v>128328</v>
      </c>
      <c r="I11" s="41">
        <v>128441</v>
      </c>
      <c r="J11" s="41">
        <v>127966</v>
      </c>
      <c r="K11" s="41">
        <v>128931</v>
      </c>
      <c r="L11" s="41">
        <v>129449</v>
      </c>
      <c r="M11" s="41">
        <v>127031</v>
      </c>
    </row>
    <row r="12" spans="1:13" s="65" customFormat="1" ht="12.75" customHeight="1">
      <c r="A12" s="40" t="s">
        <v>22</v>
      </c>
      <c r="B12" s="41">
        <v>5007203</v>
      </c>
      <c r="C12" s="41">
        <v>5055063</v>
      </c>
      <c r="D12" s="41">
        <v>5106718</v>
      </c>
      <c r="E12" s="41">
        <v>5124261</v>
      </c>
      <c r="F12" s="41">
        <v>5152927</v>
      </c>
      <c r="G12" s="41">
        <v>5189586</v>
      </c>
      <c r="H12" s="41">
        <v>5208952</v>
      </c>
      <c r="I12" s="41">
        <v>5228057</v>
      </c>
      <c r="J12" s="41">
        <v>5252556</v>
      </c>
      <c r="K12" s="41">
        <v>5287725</v>
      </c>
      <c r="L12" s="41">
        <v>5302369</v>
      </c>
      <c r="M12" s="41">
        <v>5201549</v>
      </c>
    </row>
    <row r="13" spans="1:13" s="65" customFormat="1" ht="12.75" customHeight="1">
      <c r="A13" s="40" t="s">
        <v>0</v>
      </c>
      <c r="B13" s="41">
        <v>1520939</v>
      </c>
      <c r="C13" s="41">
        <v>1541263</v>
      </c>
      <c r="D13" s="41">
        <v>1556490</v>
      </c>
      <c r="E13" s="41">
        <v>1552017</v>
      </c>
      <c r="F13" s="41">
        <v>1576679</v>
      </c>
      <c r="G13" s="41">
        <v>1602077</v>
      </c>
      <c r="H13" s="41">
        <v>1620189</v>
      </c>
      <c r="I13" s="41">
        <v>1654358</v>
      </c>
      <c r="J13" s="41">
        <v>1655102</v>
      </c>
      <c r="K13" s="41">
        <v>1684587</v>
      </c>
      <c r="L13" s="41">
        <v>1687261</v>
      </c>
      <c r="M13" s="41">
        <v>1577452</v>
      </c>
    </row>
    <row r="14" spans="1:13" s="65" customFormat="1" ht="22.5">
      <c r="A14" s="66" t="s">
        <v>23</v>
      </c>
      <c r="B14" s="41">
        <v>141887</v>
      </c>
      <c r="C14" s="41">
        <v>142485</v>
      </c>
      <c r="D14" s="41">
        <v>142768</v>
      </c>
      <c r="E14" s="41">
        <v>143081</v>
      </c>
      <c r="F14" s="41">
        <v>142536</v>
      </c>
      <c r="G14" s="41">
        <v>141055</v>
      </c>
      <c r="H14" s="41">
        <v>144690</v>
      </c>
      <c r="I14" s="41">
        <v>144056</v>
      </c>
      <c r="J14" s="41">
        <v>143296</v>
      </c>
      <c r="K14" s="41">
        <v>144519</v>
      </c>
      <c r="L14" s="41">
        <v>144323</v>
      </c>
      <c r="M14" s="41">
        <v>144868</v>
      </c>
    </row>
    <row r="15" spans="1:13" s="65" customFormat="1" ht="12.75" customHeight="1">
      <c r="A15" s="40" t="s">
        <v>1</v>
      </c>
      <c r="B15" s="41">
        <v>3771206</v>
      </c>
      <c r="C15" s="41">
        <v>3777989</v>
      </c>
      <c r="D15" s="41">
        <v>3786258</v>
      </c>
      <c r="E15" s="41">
        <v>3786145</v>
      </c>
      <c r="F15" s="41">
        <v>3796278</v>
      </c>
      <c r="G15" s="41">
        <v>3821809</v>
      </c>
      <c r="H15" s="41">
        <v>3848829</v>
      </c>
      <c r="I15" s="41">
        <v>3851464</v>
      </c>
      <c r="J15" s="41">
        <v>3874257</v>
      </c>
      <c r="K15" s="41">
        <v>3916972</v>
      </c>
      <c r="L15" s="41">
        <v>3962269</v>
      </c>
      <c r="M15" s="41">
        <v>3924758</v>
      </c>
    </row>
    <row r="16" spans="1:13" s="65" customFormat="1" ht="12.75" customHeight="1">
      <c r="A16" s="40" t="s">
        <v>24</v>
      </c>
      <c r="B16" s="41">
        <v>1021191</v>
      </c>
      <c r="C16" s="41">
        <v>1027103</v>
      </c>
      <c r="D16" s="41">
        <v>1030716</v>
      </c>
      <c r="E16" s="41">
        <v>1039187</v>
      </c>
      <c r="F16" s="41">
        <v>1049799</v>
      </c>
      <c r="G16" s="41">
        <v>1061192</v>
      </c>
      <c r="H16" s="41">
        <v>1067206</v>
      </c>
      <c r="I16" s="41">
        <v>1071516</v>
      </c>
      <c r="J16" s="41">
        <v>1079384</v>
      </c>
      <c r="K16" s="41">
        <v>1088740</v>
      </c>
      <c r="L16" s="41">
        <v>1099473</v>
      </c>
      <c r="M16" s="41">
        <v>1092588</v>
      </c>
    </row>
    <row r="17" spans="1:13" s="65" customFormat="1" ht="12.75" customHeight="1">
      <c r="A17" s="40" t="s">
        <v>2</v>
      </c>
      <c r="B17" s="41">
        <v>6437433</v>
      </c>
      <c r="C17" s="41">
        <v>6495366</v>
      </c>
      <c r="D17" s="41">
        <v>6547924</v>
      </c>
      <c r="E17" s="41">
        <v>6560931</v>
      </c>
      <c r="F17" s="41">
        <v>6559255</v>
      </c>
      <c r="G17" s="41">
        <v>6578014</v>
      </c>
      <c r="H17" s="41">
        <v>6563809</v>
      </c>
      <c r="I17" s="41">
        <v>6604479</v>
      </c>
      <c r="J17" s="41">
        <v>6654871</v>
      </c>
      <c r="K17" s="41">
        <v>6709402</v>
      </c>
      <c r="L17" s="41">
        <v>6738678</v>
      </c>
      <c r="M17" s="41">
        <v>6644969</v>
      </c>
    </row>
    <row r="18" spans="1:13" s="65" customFormat="1" ht="12.75">
      <c r="A18" s="45" t="s">
        <v>4</v>
      </c>
      <c r="B18" s="29">
        <f aca="true" t="shared" si="0" ref="B18:M18">SUM(B10:B17)</f>
        <v>18699916</v>
      </c>
      <c r="C18" s="29">
        <f t="shared" si="0"/>
        <v>18853971</v>
      </c>
      <c r="D18" s="29">
        <f t="shared" si="0"/>
        <v>18994318</v>
      </c>
      <c r="E18" s="29">
        <f>SUM(E10:E17)</f>
        <v>19021083</v>
      </c>
      <c r="F18" s="29">
        <f>SUM(F10:F17)</f>
        <v>19047825</v>
      </c>
      <c r="G18" s="29">
        <f t="shared" si="0"/>
        <v>19134058</v>
      </c>
      <c r="H18" s="29">
        <f t="shared" si="0"/>
        <v>19172222</v>
      </c>
      <c r="I18" s="29">
        <f t="shared" si="0"/>
        <v>19292865</v>
      </c>
      <c r="J18" s="29">
        <f t="shared" si="0"/>
        <v>19428916</v>
      </c>
      <c r="K18" s="29">
        <f t="shared" si="0"/>
        <v>19623674</v>
      </c>
      <c r="L18" s="29">
        <f t="shared" si="0"/>
        <v>19755991</v>
      </c>
      <c r="M18" s="29">
        <f t="shared" si="0"/>
        <v>19418455</v>
      </c>
    </row>
    <row r="19" spans="1:75" s="68" customFormat="1" ht="28.5" customHeight="1">
      <c r="A19" s="76" t="s">
        <v>25</v>
      </c>
      <c r="B19" s="77">
        <f>+(B18-'2016'!M18)/'2016'!M18*100</f>
        <v>0.44740657597209893</v>
      </c>
      <c r="C19" s="77">
        <f aca="true" t="shared" si="1" ref="C19:I19">+(C18-B18)/B18*100</f>
        <v>0.8238272300260601</v>
      </c>
      <c r="D19" s="77">
        <f t="shared" si="1"/>
        <v>0.7443896036543176</v>
      </c>
      <c r="E19" s="77">
        <f t="shared" si="1"/>
        <v>0.14091056072663416</v>
      </c>
      <c r="F19" s="77">
        <f t="shared" si="1"/>
        <v>0.14059136380404838</v>
      </c>
      <c r="G19" s="77">
        <f t="shared" si="1"/>
        <v>0.4527183549827868</v>
      </c>
      <c r="H19" s="77">
        <f t="shared" si="1"/>
        <v>0.19945586033030732</v>
      </c>
      <c r="I19" s="77">
        <f t="shared" si="1"/>
        <v>0.6292593524110038</v>
      </c>
      <c r="J19" s="77">
        <f>+(J18-I18)/I18*100</f>
        <v>0.7051881615301823</v>
      </c>
      <c r="K19" s="77">
        <f>+(K18-J18)/J18*100</f>
        <v>1.0024131042617097</v>
      </c>
      <c r="L19" s="77">
        <f>+(L18-K18)/K18*100</f>
        <v>0.6742723100679312</v>
      </c>
      <c r="M19" s="77">
        <f>+(M18-L18)/L18*100</f>
        <v>-1.70852477104287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s="73" customFormat="1" ht="11.25" customHeight="1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13" ht="12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ht="12.75" customHeight="1"/>
    <row r="29" ht="12.75" customHeight="1"/>
  </sheetData>
  <sheetProtection/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showGridLines="0" workbookViewId="0" topLeftCell="A1">
      <selection activeCell="C5" sqref="C5"/>
    </sheetView>
  </sheetViews>
  <sheetFormatPr defaultColWidth="9.8515625" defaultRowHeight="12.75"/>
  <cols>
    <col min="1" max="1" width="30.57421875" style="0" customWidth="1"/>
    <col min="2" max="13" width="8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13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5" customFormat="1" ht="14.25">
      <c r="A4" s="91">
        <v>2000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4:13" s="1" customFormat="1" ht="12.75" customHeight="1">
      <c r="D5" s="2"/>
      <c r="E5" s="2"/>
      <c r="F5" s="2"/>
      <c r="G5" s="2"/>
      <c r="H5" s="2"/>
      <c r="I5" s="2"/>
      <c r="J5" s="2"/>
      <c r="K5" s="2"/>
      <c r="L5" s="2"/>
      <c r="M5" s="2"/>
    </row>
    <row r="6" spans="1:35" s="25" customFormat="1" ht="16.5" customHeight="1">
      <c r="A6" s="93" t="s">
        <v>30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25" customFormat="1" ht="16.5" customHeight="1">
      <c r="A7" s="94" t="s">
        <v>32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3" s="6" customFormat="1" ht="12" customHeight="1">
      <c r="A8" s="92" t="s">
        <v>5</v>
      </c>
      <c r="B8" s="92">
        <v>2000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s="6" customFormat="1" ht="11.25">
      <c r="A9" s="88"/>
      <c r="B9" s="50" t="s">
        <v>7</v>
      </c>
      <c r="C9" s="51" t="s">
        <v>8</v>
      </c>
      <c r="D9" s="51" t="s">
        <v>9</v>
      </c>
      <c r="E9" s="51" t="s">
        <v>10</v>
      </c>
      <c r="F9" s="51" t="s">
        <v>11</v>
      </c>
      <c r="G9" s="51" t="s">
        <v>12</v>
      </c>
      <c r="H9" s="51" t="s">
        <v>13</v>
      </c>
      <c r="I9" s="51" t="s">
        <v>14</v>
      </c>
      <c r="J9" s="51" t="s">
        <v>15</v>
      </c>
      <c r="K9" s="51" t="s">
        <v>16</v>
      </c>
      <c r="L9" s="51" t="s">
        <v>17</v>
      </c>
      <c r="M9" s="51" t="s">
        <v>18</v>
      </c>
    </row>
    <row r="10" spans="1:13" s="30" customFormat="1" ht="12.75" customHeight="1">
      <c r="A10" s="40" t="s">
        <v>20</v>
      </c>
      <c r="B10" s="41">
        <v>471897</v>
      </c>
      <c r="C10" s="41">
        <v>489896</v>
      </c>
      <c r="D10" s="41">
        <v>480715</v>
      </c>
      <c r="E10" s="41">
        <v>476748</v>
      </c>
      <c r="F10" s="41">
        <v>448371</v>
      </c>
      <c r="G10" s="41">
        <v>419985</v>
      </c>
      <c r="H10" s="41">
        <v>400334</v>
      </c>
      <c r="I10" s="41">
        <v>400993</v>
      </c>
      <c r="J10" s="41">
        <v>403954</v>
      </c>
      <c r="K10" s="41">
        <v>406906</v>
      </c>
      <c r="L10" s="41">
        <v>412981</v>
      </c>
      <c r="M10" s="41">
        <v>415074</v>
      </c>
    </row>
    <row r="11" spans="1:13" s="30" customFormat="1" ht="12.75" customHeight="1">
      <c r="A11" s="43" t="s">
        <v>21</v>
      </c>
      <c r="B11" s="41">
        <v>67364</v>
      </c>
      <c r="C11" s="41">
        <v>67620</v>
      </c>
      <c r="D11" s="41">
        <v>67802</v>
      </c>
      <c r="E11" s="41">
        <v>67805</v>
      </c>
      <c r="F11" s="41">
        <v>68937</v>
      </c>
      <c r="G11" s="41">
        <v>69486</v>
      </c>
      <c r="H11" s="41">
        <v>72053</v>
      </c>
      <c r="I11" s="41">
        <v>73634</v>
      </c>
      <c r="J11" s="41">
        <v>74543</v>
      </c>
      <c r="K11" s="41">
        <v>74478</v>
      </c>
      <c r="L11" s="41">
        <v>73521</v>
      </c>
      <c r="M11" s="41">
        <v>70220</v>
      </c>
    </row>
    <row r="12" spans="1:13" s="30" customFormat="1" ht="12.75" customHeight="1">
      <c r="A12" s="43" t="s">
        <v>22</v>
      </c>
      <c r="B12" s="44">
        <v>4268890</v>
      </c>
      <c r="C12" s="44">
        <v>4311958</v>
      </c>
      <c r="D12" s="44">
        <v>4352468</v>
      </c>
      <c r="E12" s="44">
        <v>4346436</v>
      </c>
      <c r="F12" s="44">
        <v>4396831</v>
      </c>
      <c r="G12" s="44">
        <v>4411357</v>
      </c>
      <c r="H12" s="44">
        <v>4449331</v>
      </c>
      <c r="I12" s="44">
        <v>4453759</v>
      </c>
      <c r="J12" s="44">
        <v>4464273</v>
      </c>
      <c r="K12" s="44">
        <v>4502357</v>
      </c>
      <c r="L12" s="44">
        <v>4484230</v>
      </c>
      <c r="M12" s="44">
        <v>4324170</v>
      </c>
    </row>
    <row r="13" spans="1:13" s="30" customFormat="1" ht="12.75" customHeight="1">
      <c r="A13" s="43" t="s">
        <v>0</v>
      </c>
      <c r="B13" s="41">
        <v>887692</v>
      </c>
      <c r="C13" s="41">
        <v>903353</v>
      </c>
      <c r="D13" s="41">
        <v>915086</v>
      </c>
      <c r="E13" s="41">
        <v>900063</v>
      </c>
      <c r="F13" s="41">
        <v>927872</v>
      </c>
      <c r="G13" s="41">
        <v>949296</v>
      </c>
      <c r="H13" s="41">
        <v>972948</v>
      </c>
      <c r="I13" s="41">
        <v>997228</v>
      </c>
      <c r="J13" s="41">
        <v>999191</v>
      </c>
      <c r="K13" s="41">
        <v>1003720</v>
      </c>
      <c r="L13" s="41">
        <v>995999</v>
      </c>
      <c r="M13" s="41">
        <v>894257</v>
      </c>
    </row>
    <row r="14" spans="1:13" s="30" customFormat="1" ht="22.5">
      <c r="A14" s="42" t="s">
        <v>23</v>
      </c>
      <c r="B14" s="41">
        <v>141288</v>
      </c>
      <c r="C14" s="41">
        <v>142314</v>
      </c>
      <c r="D14" s="41">
        <v>142777</v>
      </c>
      <c r="E14" s="41">
        <v>143826</v>
      </c>
      <c r="F14" s="41">
        <v>142486</v>
      </c>
      <c r="G14" s="41">
        <v>142245</v>
      </c>
      <c r="H14" s="41">
        <v>143978</v>
      </c>
      <c r="I14" s="41">
        <v>143346</v>
      </c>
      <c r="J14" s="41">
        <v>142807</v>
      </c>
      <c r="K14" s="41">
        <v>143376</v>
      </c>
      <c r="L14" s="41">
        <v>143945</v>
      </c>
      <c r="M14" s="41">
        <v>143785</v>
      </c>
    </row>
    <row r="15" spans="1:13" s="30" customFormat="1" ht="12.75" customHeight="1">
      <c r="A15" s="43" t="s">
        <v>1</v>
      </c>
      <c r="B15" s="41">
        <v>2162925</v>
      </c>
      <c r="C15" s="41">
        <v>2176549</v>
      </c>
      <c r="D15" s="41">
        <v>2193472</v>
      </c>
      <c r="E15" s="41">
        <v>2198588</v>
      </c>
      <c r="F15" s="41">
        <v>2217182</v>
      </c>
      <c r="G15" s="41">
        <v>2237651</v>
      </c>
      <c r="H15" s="41">
        <v>2254513</v>
      </c>
      <c r="I15" s="41">
        <v>2265485</v>
      </c>
      <c r="J15" s="41">
        <v>2280140</v>
      </c>
      <c r="K15" s="41">
        <v>2319881</v>
      </c>
      <c r="L15" s="41">
        <v>2361189</v>
      </c>
      <c r="M15" s="41">
        <v>2328312</v>
      </c>
    </row>
    <row r="16" spans="1:13" s="30" customFormat="1" ht="12.75" customHeight="1">
      <c r="A16" s="43" t="s">
        <v>24</v>
      </c>
      <c r="B16" s="41">
        <v>621603</v>
      </c>
      <c r="C16" s="41">
        <v>625162</v>
      </c>
      <c r="D16" s="41">
        <v>629549</v>
      </c>
      <c r="E16" s="41">
        <v>628985</v>
      </c>
      <c r="F16" s="41">
        <v>635886</v>
      </c>
      <c r="G16" s="41">
        <v>641370</v>
      </c>
      <c r="H16" s="41">
        <v>646824</v>
      </c>
      <c r="I16" s="41">
        <v>650464</v>
      </c>
      <c r="J16" s="41">
        <v>654101</v>
      </c>
      <c r="K16" s="41">
        <v>659026</v>
      </c>
      <c r="L16" s="41">
        <v>663682</v>
      </c>
      <c r="M16" s="41">
        <v>657323</v>
      </c>
    </row>
    <row r="17" spans="1:13" s="30" customFormat="1" ht="12.75" customHeight="1">
      <c r="A17" s="43" t="s">
        <v>2</v>
      </c>
      <c r="B17" s="41">
        <v>3412436</v>
      </c>
      <c r="C17" s="41">
        <v>3441581</v>
      </c>
      <c r="D17" s="41">
        <v>3476972</v>
      </c>
      <c r="E17" s="41">
        <v>3491558</v>
      </c>
      <c r="F17" s="41">
        <v>3507498</v>
      </c>
      <c r="G17" s="41">
        <v>3534168</v>
      </c>
      <c r="H17" s="41">
        <v>3554652</v>
      </c>
      <c r="I17" s="41">
        <v>3569814</v>
      </c>
      <c r="J17" s="41">
        <v>3586647</v>
      </c>
      <c r="K17" s="41">
        <v>3614749</v>
      </c>
      <c r="L17" s="41">
        <v>3641967</v>
      </c>
      <c r="M17" s="41">
        <v>3604619</v>
      </c>
    </row>
    <row r="18" spans="1:13" s="6" customFormat="1" ht="11.25">
      <c r="A18" s="45" t="s">
        <v>4</v>
      </c>
      <c r="B18" s="29">
        <f aca="true" t="shared" si="0" ref="B18:M18">SUM(B10:B17)</f>
        <v>12034095</v>
      </c>
      <c r="C18" s="29">
        <f t="shared" si="0"/>
        <v>12158433</v>
      </c>
      <c r="D18" s="29">
        <f t="shared" si="0"/>
        <v>12258841</v>
      </c>
      <c r="E18" s="29">
        <f t="shared" si="0"/>
        <v>12254009</v>
      </c>
      <c r="F18" s="29">
        <f t="shared" si="0"/>
        <v>12345063</v>
      </c>
      <c r="G18" s="29">
        <f t="shared" si="0"/>
        <v>12405558</v>
      </c>
      <c r="H18" s="29">
        <f t="shared" si="0"/>
        <v>12494633</v>
      </c>
      <c r="I18" s="29">
        <f t="shared" si="0"/>
        <v>12554723</v>
      </c>
      <c r="J18" s="29">
        <f t="shared" si="0"/>
        <v>12605656</v>
      </c>
      <c r="K18" s="29">
        <f t="shared" si="0"/>
        <v>12724493</v>
      </c>
      <c r="L18" s="29">
        <f t="shared" si="0"/>
        <v>12777514</v>
      </c>
      <c r="M18" s="29">
        <f t="shared" si="0"/>
        <v>12437760</v>
      </c>
    </row>
    <row r="19" spans="1:13" s="1" customFormat="1" ht="24.75" customHeight="1">
      <c r="A19" s="76" t="s">
        <v>25</v>
      </c>
      <c r="B19" s="77"/>
      <c r="C19" s="77">
        <f>+(C18-B18)/B18*100</f>
        <v>1.033214379643837</v>
      </c>
      <c r="D19" s="77">
        <f aca="true" t="shared" si="1" ref="D19:L19">+(D18-C18)/C18*100</f>
        <v>0.8258301049156581</v>
      </c>
      <c r="E19" s="77">
        <f t="shared" si="1"/>
        <v>-0.039416450543734105</v>
      </c>
      <c r="F19" s="77">
        <f t="shared" si="1"/>
        <v>0.7430547831326059</v>
      </c>
      <c r="G19" s="77">
        <f t="shared" si="1"/>
        <v>0.49003395122406423</v>
      </c>
      <c r="H19" s="77">
        <f t="shared" si="1"/>
        <v>0.7180249368871597</v>
      </c>
      <c r="I19" s="77">
        <f t="shared" si="1"/>
        <v>0.48092649059800313</v>
      </c>
      <c r="J19" s="77">
        <f t="shared" si="1"/>
        <v>0.40568796300802495</v>
      </c>
      <c r="K19" s="77">
        <f t="shared" si="1"/>
        <v>0.9427276136997551</v>
      </c>
      <c r="L19" s="77">
        <f t="shared" si="1"/>
        <v>0.4166845783167943</v>
      </c>
      <c r="M19" s="77">
        <f>+(M18-L18)/L18*100</f>
        <v>-2.658999238819069</v>
      </c>
    </row>
    <row r="20" spans="1:13" s="1" customFormat="1" ht="6.75" customHeight="1">
      <c r="A20" s="2"/>
      <c r="B20" s="2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8.25" customHeight="1">
      <c r="A24" s="15"/>
    </row>
    <row r="25" ht="12.75">
      <c r="A25" s="18" t="s">
        <v>31</v>
      </c>
    </row>
    <row r="26" spans="1:8" ht="12.75">
      <c r="A26" s="18"/>
      <c r="B26" s="12"/>
      <c r="C26" s="12"/>
      <c r="D26" s="12"/>
      <c r="E26" s="12"/>
      <c r="F26" s="12"/>
      <c r="G26" s="12"/>
      <c r="H26" s="12"/>
    </row>
    <row r="30" spans="2:13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sheetProtection/>
  <mergeCells count="8">
    <mergeCell ref="A2:M2"/>
    <mergeCell ref="A3:M3"/>
    <mergeCell ref="A4:M4"/>
    <mergeCell ref="A8:A9"/>
    <mergeCell ref="B8:M8"/>
    <mergeCell ref="A21:M21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W27"/>
  <sheetViews>
    <sheetView zoomScalePageLayoutView="0" workbookViewId="0" topLeftCell="A1">
      <selection activeCell="A7" sqref="A7:Q7"/>
    </sheetView>
  </sheetViews>
  <sheetFormatPr defaultColWidth="9.8515625" defaultRowHeight="12.75"/>
  <cols>
    <col min="1" max="1" width="30.28125" style="69" customWidth="1"/>
    <col min="2" max="3" width="8.421875" style="69" customWidth="1"/>
    <col min="4" max="13" width="8.421875" style="70" customWidth="1"/>
    <col min="14" max="16384" width="9.8515625" style="69" customWidth="1"/>
  </cols>
  <sheetData>
    <row r="1" spans="1:13" s="62" customFormat="1" ht="20.25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63" customFormat="1" ht="16.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64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4" customFormat="1" ht="14.25">
      <c r="A4" s="91">
        <v>2018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64" customFormat="1" ht="12.75" customHeight="1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6.5" customHeight="1">
      <c r="A6" s="98" t="s">
        <v>33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13" s="65" customFormat="1" ht="13.5" customHeight="1">
      <c r="A8" s="92" t="s">
        <v>5</v>
      </c>
      <c r="B8" s="95">
        <v>2018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65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65" customFormat="1" ht="12.75" customHeight="1">
      <c r="A10" s="40" t="s">
        <v>20</v>
      </c>
      <c r="B10" s="41">
        <v>731656</v>
      </c>
      <c r="C10" s="41">
        <v>737160</v>
      </c>
      <c r="D10" s="41">
        <v>760836</v>
      </c>
      <c r="E10" s="41">
        <v>724699</v>
      </c>
      <c r="F10" s="41">
        <v>704227</v>
      </c>
      <c r="G10" s="41">
        <v>652337</v>
      </c>
      <c r="H10" s="41">
        <v>638143</v>
      </c>
      <c r="I10" s="41">
        <v>646532</v>
      </c>
      <c r="J10" s="41">
        <v>680495</v>
      </c>
      <c r="K10" s="41">
        <v>692094</v>
      </c>
      <c r="L10" s="41">
        <v>719966</v>
      </c>
      <c r="M10" s="41">
        <v>736854</v>
      </c>
    </row>
    <row r="11" spans="1:13" s="65" customFormat="1" ht="12.75" customHeight="1">
      <c r="A11" s="40" t="s">
        <v>21</v>
      </c>
      <c r="B11" s="41">
        <v>129082</v>
      </c>
      <c r="C11" s="41">
        <v>131510</v>
      </c>
      <c r="D11" s="41">
        <v>131546</v>
      </c>
      <c r="E11" s="41">
        <v>132367</v>
      </c>
      <c r="F11" s="41">
        <v>133965</v>
      </c>
      <c r="G11" s="41">
        <v>133698</v>
      </c>
      <c r="H11" s="41">
        <v>133040</v>
      </c>
      <c r="I11" s="41">
        <v>131891</v>
      </c>
      <c r="J11" s="41">
        <v>131031</v>
      </c>
      <c r="K11" s="41">
        <v>130896</v>
      </c>
      <c r="L11" s="41">
        <v>130245</v>
      </c>
      <c r="M11" s="41">
        <v>127936</v>
      </c>
    </row>
    <row r="12" spans="1:13" s="65" customFormat="1" ht="12.75" customHeight="1">
      <c r="A12" s="40" t="s">
        <v>22</v>
      </c>
      <c r="B12" s="41">
        <v>5255956</v>
      </c>
      <c r="C12" s="41">
        <v>5309352</v>
      </c>
      <c r="D12" s="41">
        <v>5334363</v>
      </c>
      <c r="E12" s="41">
        <v>5362196</v>
      </c>
      <c r="F12" s="41">
        <v>5384058</v>
      </c>
      <c r="G12" s="41">
        <v>5391141</v>
      </c>
      <c r="H12" s="41">
        <v>5428385</v>
      </c>
      <c r="I12" s="41">
        <v>5455101</v>
      </c>
      <c r="J12" s="41">
        <v>5484878</v>
      </c>
      <c r="K12" s="41">
        <v>5518463</v>
      </c>
      <c r="L12" s="41">
        <v>5529450</v>
      </c>
      <c r="M12" s="41">
        <v>5428597</v>
      </c>
    </row>
    <row r="13" spans="1:13" s="65" customFormat="1" ht="12.75" customHeight="1">
      <c r="A13" s="40" t="s">
        <v>0</v>
      </c>
      <c r="B13" s="41">
        <v>1624149</v>
      </c>
      <c r="C13" s="41">
        <v>1648290</v>
      </c>
      <c r="D13" s="41">
        <v>1638633</v>
      </c>
      <c r="E13" s="41">
        <v>1673021</v>
      </c>
      <c r="F13" s="41">
        <v>1685429</v>
      </c>
      <c r="G13" s="41">
        <v>1689103</v>
      </c>
      <c r="H13" s="41">
        <v>1712692</v>
      </c>
      <c r="I13" s="41">
        <v>1735685</v>
      </c>
      <c r="J13" s="41">
        <v>1736242</v>
      </c>
      <c r="K13" s="41">
        <v>1747574</v>
      </c>
      <c r="L13" s="41">
        <v>1713162</v>
      </c>
      <c r="M13" s="41">
        <v>1587298</v>
      </c>
    </row>
    <row r="14" spans="1:13" s="65" customFormat="1" ht="22.5">
      <c r="A14" s="66" t="s">
        <v>23</v>
      </c>
      <c r="B14" s="41">
        <v>143157</v>
      </c>
      <c r="C14" s="41">
        <v>143385</v>
      </c>
      <c r="D14" s="41">
        <v>144890</v>
      </c>
      <c r="E14" s="41">
        <v>144253</v>
      </c>
      <c r="F14" s="41">
        <v>143971</v>
      </c>
      <c r="G14" s="41">
        <v>144441</v>
      </c>
      <c r="H14" s="41">
        <v>145799</v>
      </c>
      <c r="I14" s="41">
        <v>145119</v>
      </c>
      <c r="J14" s="41">
        <v>145103</v>
      </c>
      <c r="K14" s="41">
        <v>144825</v>
      </c>
      <c r="L14" s="41">
        <v>145337</v>
      </c>
      <c r="M14" s="41">
        <v>145917</v>
      </c>
    </row>
    <row r="15" spans="1:13" s="65" customFormat="1" ht="12.75" customHeight="1">
      <c r="A15" s="40" t="s">
        <v>1</v>
      </c>
      <c r="B15" s="41">
        <v>3885490</v>
      </c>
      <c r="C15" s="41">
        <v>3902213</v>
      </c>
      <c r="D15" s="41">
        <v>3912131</v>
      </c>
      <c r="E15" s="41">
        <v>3924789</v>
      </c>
      <c r="F15" s="41">
        <v>3938921</v>
      </c>
      <c r="G15" s="41">
        <v>3957111</v>
      </c>
      <c r="H15" s="41">
        <v>3973894</v>
      </c>
      <c r="I15" s="41">
        <v>3983106</v>
      </c>
      <c r="J15" s="41">
        <v>3994244</v>
      </c>
      <c r="K15" s="41">
        <v>4035199</v>
      </c>
      <c r="L15" s="41">
        <v>4086796</v>
      </c>
      <c r="M15" s="41">
        <v>4046072</v>
      </c>
    </row>
    <row r="16" spans="1:13" s="65" customFormat="1" ht="12.75" customHeight="1">
      <c r="A16" s="40" t="s">
        <v>24</v>
      </c>
      <c r="B16" s="41">
        <v>1098889</v>
      </c>
      <c r="C16" s="41">
        <v>1103513</v>
      </c>
      <c r="D16" s="41">
        <v>1110710</v>
      </c>
      <c r="E16" s="41">
        <v>1118667</v>
      </c>
      <c r="F16" s="41">
        <v>1122774</v>
      </c>
      <c r="G16" s="41">
        <v>1125051</v>
      </c>
      <c r="H16" s="41">
        <v>1130363</v>
      </c>
      <c r="I16" s="41">
        <v>1138592</v>
      </c>
      <c r="J16" s="41">
        <v>1140678</v>
      </c>
      <c r="K16" s="41">
        <v>1154332</v>
      </c>
      <c r="L16" s="41">
        <v>1158571</v>
      </c>
      <c r="M16" s="41">
        <v>1150983</v>
      </c>
    </row>
    <row r="17" spans="1:13" s="65" customFormat="1" ht="12.75" customHeight="1">
      <c r="A17" s="40" t="s">
        <v>2</v>
      </c>
      <c r="B17" s="41">
        <v>6663798</v>
      </c>
      <c r="C17" s="41">
        <v>6721065</v>
      </c>
      <c r="D17" s="41">
        <v>6753888</v>
      </c>
      <c r="E17" s="41">
        <v>6794114</v>
      </c>
      <c r="F17" s="41">
        <v>6794727</v>
      </c>
      <c r="G17" s="41">
        <v>6801693</v>
      </c>
      <c r="H17" s="41">
        <v>6786928</v>
      </c>
      <c r="I17" s="41">
        <v>6827407</v>
      </c>
      <c r="J17" s="41">
        <v>6880289</v>
      </c>
      <c r="K17" s="41">
        <v>6932796</v>
      </c>
      <c r="L17" s="41">
        <v>6974399</v>
      </c>
      <c r="M17" s="41">
        <v>6855708</v>
      </c>
    </row>
    <row r="18" spans="1:13" s="65" customFormat="1" ht="12.75">
      <c r="A18" s="45" t="s">
        <v>4</v>
      </c>
      <c r="B18" s="29">
        <f aca="true" t="shared" si="0" ref="B18:M18">SUM(B10:B17)</f>
        <v>19532177</v>
      </c>
      <c r="C18" s="29">
        <f t="shared" si="0"/>
        <v>19696488</v>
      </c>
      <c r="D18" s="29">
        <f t="shared" si="0"/>
        <v>19786997</v>
      </c>
      <c r="E18" s="29">
        <f>SUM(E10:E17)</f>
        <v>19874106</v>
      </c>
      <c r="F18" s="29">
        <f>SUM(F10:F17)</f>
        <v>19908072</v>
      </c>
      <c r="G18" s="29">
        <f t="shared" si="0"/>
        <v>19894575</v>
      </c>
      <c r="H18" s="29">
        <f t="shared" si="0"/>
        <v>19949244</v>
      </c>
      <c r="I18" s="29">
        <f t="shared" si="0"/>
        <v>20063433</v>
      </c>
      <c r="J18" s="29">
        <f t="shared" si="0"/>
        <v>20192960</v>
      </c>
      <c r="K18" s="29">
        <f t="shared" si="0"/>
        <v>20356179</v>
      </c>
      <c r="L18" s="29">
        <f t="shared" si="0"/>
        <v>20457926</v>
      </c>
      <c r="M18" s="29">
        <f t="shared" si="0"/>
        <v>20079365</v>
      </c>
    </row>
    <row r="19" spans="1:75" s="68" customFormat="1" ht="28.5" customHeight="1">
      <c r="A19" s="76" t="s">
        <v>25</v>
      </c>
      <c r="B19" s="77">
        <f>+(B18-'2017'!M18)/'2017'!M18*100</f>
        <v>0.5856387647729956</v>
      </c>
      <c r="C19" s="77">
        <f aca="true" t="shared" si="1" ref="C19:H19">+(C18-B18)/B18*100</f>
        <v>0.8412323930916661</v>
      </c>
      <c r="D19" s="77">
        <f t="shared" si="1"/>
        <v>0.459518468470115</v>
      </c>
      <c r="E19" s="77">
        <f t="shared" si="1"/>
        <v>0.4402335533785142</v>
      </c>
      <c r="F19" s="77">
        <f t="shared" si="1"/>
        <v>0.1709058007439429</v>
      </c>
      <c r="G19" s="77">
        <f t="shared" si="1"/>
        <v>-0.06779662038594195</v>
      </c>
      <c r="H19" s="77">
        <f t="shared" si="1"/>
        <v>0.27479350526462615</v>
      </c>
      <c r="I19" s="77">
        <f>+(I18-H18)/H18*100</f>
        <v>0.5723976307072087</v>
      </c>
      <c r="J19" s="77">
        <f>+(J18-I18)/I18*100</f>
        <v>0.6455874226509491</v>
      </c>
      <c r="K19" s="77">
        <f>+(K18-J18)/J18*100</f>
        <v>0.8082965548389143</v>
      </c>
      <c r="L19" s="77">
        <f>+(L18-K18)/K18*100</f>
        <v>0.4998334903618208</v>
      </c>
      <c r="M19" s="77">
        <f>+(M18-L18)/L18*100</f>
        <v>-1.8504368429135973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spans="6:7" ht="10.5" customHeight="1">
      <c r="F20" s="83"/>
      <c r="G20" s="83"/>
    </row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s="73" customFormat="1" ht="11.25" customHeight="1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7" spans="1:13" ht="12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ht="12.75" customHeight="1"/>
    <row r="29" ht="12.75" customHeight="1"/>
  </sheetData>
  <sheetProtection/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W35"/>
  <sheetViews>
    <sheetView zoomScalePageLayoutView="0" workbookViewId="0" topLeftCell="A1">
      <selection activeCell="A7" sqref="A7:M7"/>
    </sheetView>
  </sheetViews>
  <sheetFormatPr defaultColWidth="9.8515625" defaultRowHeight="12.75"/>
  <cols>
    <col min="1" max="1" width="30.28125" style="69" customWidth="1"/>
    <col min="2" max="3" width="8.421875" style="69" customWidth="1"/>
    <col min="4" max="13" width="8.421875" style="70" customWidth="1"/>
    <col min="14" max="16384" width="9.8515625" style="69" customWidth="1"/>
  </cols>
  <sheetData>
    <row r="1" spans="1:13" s="62" customFormat="1" ht="20.25">
      <c r="A1" s="60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63" customFormat="1" ht="16.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64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64" customFormat="1" ht="14.25">
      <c r="A4" s="91">
        <v>2019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64" customFormat="1" ht="12.75" customHeight="1">
      <c r="A5" s="7"/>
      <c r="B5" s="7"/>
      <c r="C5" s="7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3" s="65" customFormat="1" ht="16.5" customHeight="1">
      <c r="A6" s="98" t="s">
        <v>33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6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13" s="65" customFormat="1" ht="13.5" customHeight="1">
      <c r="A8" s="92" t="s">
        <v>5</v>
      </c>
      <c r="B8" s="95">
        <v>2019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s="65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</row>
    <row r="10" spans="1:13" s="65" customFormat="1" ht="12.75" customHeight="1">
      <c r="A10" s="40" t="s">
        <v>20</v>
      </c>
      <c r="B10" s="41">
        <v>765225</v>
      </c>
      <c r="C10" s="41">
        <v>773893</v>
      </c>
      <c r="D10" s="41">
        <v>780735</v>
      </c>
      <c r="E10" s="41"/>
      <c r="F10" s="41"/>
      <c r="G10" s="41"/>
      <c r="H10" s="41"/>
      <c r="I10" s="41"/>
      <c r="J10" s="41"/>
      <c r="K10" s="41"/>
      <c r="L10" s="41"/>
      <c r="M10" s="41"/>
    </row>
    <row r="11" spans="1:13" s="65" customFormat="1" ht="12.75" customHeight="1">
      <c r="A11" s="40" t="s">
        <v>21</v>
      </c>
      <c r="B11" s="41">
        <v>130002</v>
      </c>
      <c r="C11" s="41">
        <v>129943</v>
      </c>
      <c r="D11" s="41">
        <v>129830</v>
      </c>
      <c r="E11" s="41"/>
      <c r="F11" s="41"/>
      <c r="G11" s="41"/>
      <c r="H11" s="41"/>
      <c r="I11" s="41"/>
      <c r="J11" s="41"/>
      <c r="K11" s="41"/>
      <c r="L11" s="41"/>
      <c r="M11" s="41"/>
    </row>
    <row r="12" spans="1:13" s="65" customFormat="1" ht="12.75" customHeight="1">
      <c r="A12" s="40" t="s">
        <v>22</v>
      </c>
      <c r="B12" s="41">
        <v>5488283</v>
      </c>
      <c r="C12" s="41">
        <v>5522200</v>
      </c>
      <c r="D12" s="41">
        <v>5533431</v>
      </c>
      <c r="E12" s="41"/>
      <c r="F12" s="41"/>
      <c r="G12" s="41"/>
      <c r="H12" s="41"/>
      <c r="I12" s="41"/>
      <c r="J12" s="41"/>
      <c r="K12" s="41"/>
      <c r="L12" s="41"/>
      <c r="M12" s="41"/>
    </row>
    <row r="13" spans="1:13" s="65" customFormat="1" ht="12.75" customHeight="1">
      <c r="A13" s="40" t="s">
        <v>0</v>
      </c>
      <c r="B13" s="41">
        <v>1630994</v>
      </c>
      <c r="C13" s="41">
        <v>1647187</v>
      </c>
      <c r="D13" s="41">
        <v>1637929</v>
      </c>
      <c r="E13" s="41"/>
      <c r="F13" s="41"/>
      <c r="G13" s="41"/>
      <c r="H13" s="41"/>
      <c r="I13" s="41"/>
      <c r="J13" s="41"/>
      <c r="K13" s="41"/>
      <c r="L13" s="41"/>
      <c r="M13" s="41"/>
    </row>
    <row r="14" spans="1:13" s="65" customFormat="1" ht="22.5">
      <c r="A14" s="66" t="s">
        <v>23</v>
      </c>
      <c r="B14" s="41">
        <v>145735</v>
      </c>
      <c r="C14" s="41">
        <v>145945</v>
      </c>
      <c r="D14" s="41">
        <v>145464</v>
      </c>
      <c r="E14" s="41"/>
      <c r="F14" s="41"/>
      <c r="G14" s="41"/>
      <c r="H14" s="41"/>
      <c r="I14" s="41"/>
      <c r="J14" s="41"/>
      <c r="K14" s="41"/>
      <c r="L14" s="41"/>
      <c r="M14" s="41"/>
    </row>
    <row r="15" spans="1:13" s="65" customFormat="1" ht="12.75" customHeight="1">
      <c r="A15" s="40" t="s">
        <v>1</v>
      </c>
      <c r="B15" s="41">
        <v>4005587</v>
      </c>
      <c r="C15" s="41">
        <v>4014011</v>
      </c>
      <c r="D15" s="41">
        <v>4018421</v>
      </c>
      <c r="E15" s="41"/>
      <c r="F15" s="41"/>
      <c r="G15" s="41"/>
      <c r="H15" s="41"/>
      <c r="I15" s="41"/>
      <c r="J15" s="41"/>
      <c r="K15" s="41"/>
      <c r="L15" s="41"/>
      <c r="M15" s="41"/>
    </row>
    <row r="16" spans="1:13" s="65" customFormat="1" ht="12.75" customHeight="1">
      <c r="A16" s="40" t="s">
        <v>24</v>
      </c>
      <c r="B16" s="41">
        <v>1151961</v>
      </c>
      <c r="C16" s="41">
        <v>1162018</v>
      </c>
      <c r="D16" s="41">
        <v>1166805</v>
      </c>
      <c r="E16" s="41"/>
      <c r="F16" s="41"/>
      <c r="G16" s="41"/>
      <c r="H16" s="41"/>
      <c r="I16" s="41"/>
      <c r="J16" s="41"/>
      <c r="K16" s="41"/>
      <c r="L16" s="41"/>
      <c r="M16" s="41"/>
    </row>
    <row r="17" spans="1:13" s="65" customFormat="1" ht="12.75" customHeight="1">
      <c r="A17" s="40" t="s">
        <v>2</v>
      </c>
      <c r="B17" s="41">
        <v>6856224</v>
      </c>
      <c r="C17" s="41">
        <v>6904796</v>
      </c>
      <c r="D17" s="41">
        <v>6935893</v>
      </c>
      <c r="E17" s="41"/>
      <c r="F17" s="41"/>
      <c r="G17" s="41"/>
      <c r="H17" s="41"/>
      <c r="I17" s="41"/>
      <c r="J17" s="41"/>
      <c r="K17" s="41"/>
      <c r="L17" s="41"/>
      <c r="M17" s="41"/>
    </row>
    <row r="18" spans="1:13" s="65" customFormat="1" ht="12.75">
      <c r="A18" s="45" t="s">
        <v>4</v>
      </c>
      <c r="B18" s="29">
        <f>SUM(B10:B17)</f>
        <v>20174011</v>
      </c>
      <c r="C18" s="29">
        <f aca="true" t="shared" si="0" ref="C18:M18">SUM(C10:C17)</f>
        <v>20299993</v>
      </c>
      <c r="D18" s="29">
        <f t="shared" si="0"/>
        <v>20348508</v>
      </c>
      <c r="E18" s="29">
        <f>SUM(E10:E17)</f>
        <v>0</v>
      </c>
      <c r="F18" s="29">
        <f>SUM(F10:F17)</f>
        <v>0</v>
      </c>
      <c r="G18" s="29">
        <f t="shared" si="0"/>
        <v>0</v>
      </c>
      <c r="H18" s="29">
        <f t="shared" si="0"/>
        <v>0</v>
      </c>
      <c r="I18" s="29">
        <f t="shared" si="0"/>
        <v>0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29">
        <f t="shared" si="0"/>
        <v>0</v>
      </c>
    </row>
    <row r="19" spans="1:75" s="68" customFormat="1" ht="28.5" customHeight="1">
      <c r="A19" s="76" t="s">
        <v>25</v>
      </c>
      <c r="B19" s="77">
        <f>+(B18-'2018'!M18)/'2018'!M18*100</f>
        <v>0.4713595275547808</v>
      </c>
      <c r="C19" s="77">
        <f>+(C18-B18)/B18*100</f>
        <v>0.6244767091680479</v>
      </c>
      <c r="D19" s="77">
        <f>+(D18-C18)/C18*100</f>
        <v>0.23899023019367543</v>
      </c>
      <c r="E19" s="77"/>
      <c r="F19" s="77"/>
      <c r="G19" s="77"/>
      <c r="H19" s="77"/>
      <c r="I19" s="77"/>
      <c r="J19" s="77"/>
      <c r="K19" s="77"/>
      <c r="L19" s="77"/>
      <c r="M19" s="7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</row>
    <row r="20" spans="6:7" ht="10.5" customHeight="1">
      <c r="F20" s="83"/>
      <c r="G20" s="83"/>
    </row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18" t="s">
        <v>31</v>
      </c>
      <c r="B22" s="71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s="73" customFormat="1" ht="11.25" customHeight="1">
      <c r="A23" s="26"/>
      <c r="B23" s="26"/>
      <c r="C23" s="26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6" spans="1:3" ht="12.75">
      <c r="A26" s="6"/>
      <c r="B26" s="6"/>
      <c r="C26" s="6"/>
    </row>
    <row r="27" spans="1:13" ht="12.75" customHeight="1">
      <c r="A27" s="6"/>
      <c r="B27" s="6"/>
      <c r="C27" s="6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3" ht="12.75" customHeight="1">
      <c r="A28" s="6"/>
      <c r="B28" s="6"/>
      <c r="C28" s="6"/>
    </row>
    <row r="29" spans="1:3" ht="12.75" customHeight="1">
      <c r="A29" s="6"/>
      <c r="B29" s="6"/>
      <c r="C29" s="6"/>
    </row>
    <row r="30" spans="1:3" ht="12.75">
      <c r="A30" s="6"/>
      <c r="B30" s="6"/>
      <c r="C30" s="6"/>
    </row>
    <row r="31" spans="1:3" ht="12.75">
      <c r="A31" s="6"/>
      <c r="B31" s="6"/>
      <c r="C31" s="6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</sheetData>
  <sheetProtection/>
  <mergeCells count="8">
    <mergeCell ref="A21:M21"/>
    <mergeCell ref="A2:M2"/>
    <mergeCell ref="A3:M3"/>
    <mergeCell ref="A4:M4"/>
    <mergeCell ref="A6:M6"/>
    <mergeCell ref="A7:M7"/>
    <mergeCell ref="A8:A9"/>
    <mergeCell ref="B8: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showGridLines="0" workbookViewId="0" topLeftCell="A1">
      <selection activeCell="C5" sqref="C5"/>
    </sheetView>
  </sheetViews>
  <sheetFormatPr defaultColWidth="9.8515625" defaultRowHeight="12.75"/>
  <cols>
    <col min="1" max="1" width="30.28125" style="0" customWidth="1"/>
    <col min="2" max="13" width="8.7109375" style="0" bestFit="1" customWidth="1"/>
    <col min="14" max="42" width="11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51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0"/>
      <c r="O2" s="20"/>
      <c r="P2" s="20"/>
      <c r="Q2" s="20"/>
      <c r="R2" s="20"/>
      <c r="S2" s="20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21"/>
      <c r="O3" s="21"/>
      <c r="P3" s="21"/>
      <c r="Q3" s="21"/>
      <c r="R3" s="21"/>
      <c r="S3" s="21"/>
      <c r="T3" s="21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5" customFormat="1" ht="14.25">
      <c r="A4" s="91">
        <v>2001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4:42" s="1" customFormat="1" ht="12.75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35" s="25" customFormat="1" ht="16.5" customHeight="1">
      <c r="A6" s="93" t="s">
        <v>30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25" customFormat="1" ht="16.5" customHeight="1">
      <c r="A7" s="94" t="s">
        <v>32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3" s="6" customFormat="1" ht="12" customHeight="1">
      <c r="A8" s="92" t="s">
        <v>5</v>
      </c>
      <c r="B8" s="92">
        <v>2001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s="6" customFormat="1" ht="11.25">
      <c r="A9" s="88"/>
      <c r="B9" s="50" t="s">
        <v>7</v>
      </c>
      <c r="C9" s="51" t="s">
        <v>8</v>
      </c>
      <c r="D9" s="51" t="s">
        <v>9</v>
      </c>
      <c r="E9" s="51" t="s">
        <v>10</v>
      </c>
      <c r="F9" s="51" t="s">
        <v>11</v>
      </c>
      <c r="G9" s="51" t="s">
        <v>12</v>
      </c>
      <c r="H9" s="51" t="s">
        <v>13</v>
      </c>
      <c r="I9" s="51" t="s">
        <v>14</v>
      </c>
      <c r="J9" s="51" t="s">
        <v>15</v>
      </c>
      <c r="K9" s="51" t="s">
        <v>16</v>
      </c>
      <c r="L9" s="51" t="s">
        <v>17</v>
      </c>
      <c r="M9" s="51" t="s">
        <v>18</v>
      </c>
    </row>
    <row r="10" spans="1:13" s="30" customFormat="1" ht="12.75" customHeight="1">
      <c r="A10" s="40" t="s">
        <v>20</v>
      </c>
      <c r="B10" s="41">
        <v>447965</v>
      </c>
      <c r="C10" s="41">
        <v>466180</v>
      </c>
      <c r="D10" s="41">
        <v>458131</v>
      </c>
      <c r="E10" s="41">
        <v>457722</v>
      </c>
      <c r="F10" s="41">
        <v>439174</v>
      </c>
      <c r="G10" s="41">
        <v>399723</v>
      </c>
      <c r="H10" s="41">
        <v>400776</v>
      </c>
      <c r="I10" s="41">
        <v>404612</v>
      </c>
      <c r="J10" s="41">
        <v>408085</v>
      </c>
      <c r="K10" s="41">
        <v>411513</v>
      </c>
      <c r="L10" s="41">
        <v>417488</v>
      </c>
      <c r="M10" s="41">
        <v>425046</v>
      </c>
    </row>
    <row r="11" spans="1:13" s="30" customFormat="1" ht="12.75" customHeight="1">
      <c r="A11" s="43" t="s">
        <v>21</v>
      </c>
      <c r="B11" s="41">
        <v>69717</v>
      </c>
      <c r="C11" s="41">
        <v>67563</v>
      </c>
      <c r="D11" s="41">
        <v>66899</v>
      </c>
      <c r="E11" s="41">
        <v>66627</v>
      </c>
      <c r="F11" s="41">
        <v>66844</v>
      </c>
      <c r="G11" s="41">
        <v>65681</v>
      </c>
      <c r="H11" s="41">
        <v>65797</v>
      </c>
      <c r="I11" s="41">
        <v>65537</v>
      </c>
      <c r="J11" s="41">
        <v>66185</v>
      </c>
      <c r="K11" s="41">
        <v>67133</v>
      </c>
      <c r="L11" s="41">
        <v>67393</v>
      </c>
      <c r="M11" s="41">
        <v>65848</v>
      </c>
    </row>
    <row r="12" spans="1:13" s="30" customFormat="1" ht="12.75" customHeight="1">
      <c r="A12" s="43" t="s">
        <v>22</v>
      </c>
      <c r="B12" s="41">
        <v>4377674</v>
      </c>
      <c r="C12" s="41">
        <v>4358348</v>
      </c>
      <c r="D12" s="41">
        <v>4311261</v>
      </c>
      <c r="E12" s="41">
        <v>4281989</v>
      </c>
      <c r="F12" s="41">
        <v>4246466</v>
      </c>
      <c r="G12" s="41">
        <v>4176568</v>
      </c>
      <c r="H12" s="41">
        <v>4139117</v>
      </c>
      <c r="I12" s="41">
        <v>4101777</v>
      </c>
      <c r="J12" s="41">
        <v>4068064</v>
      </c>
      <c r="K12" s="41">
        <v>4056366</v>
      </c>
      <c r="L12" s="41">
        <v>4031900</v>
      </c>
      <c r="M12" s="41">
        <v>3907977</v>
      </c>
    </row>
    <row r="13" spans="1:13" s="30" customFormat="1" ht="12.75" customHeight="1">
      <c r="A13" s="43" t="s">
        <v>0</v>
      </c>
      <c r="B13" s="41">
        <v>914872</v>
      </c>
      <c r="C13" s="41">
        <v>920236</v>
      </c>
      <c r="D13" s="41">
        <v>921942</v>
      </c>
      <c r="E13" s="41">
        <v>919554</v>
      </c>
      <c r="F13" s="41">
        <v>931552</v>
      </c>
      <c r="G13" s="41">
        <v>944529</v>
      </c>
      <c r="H13" s="41">
        <v>957359</v>
      </c>
      <c r="I13" s="41">
        <v>965694</v>
      </c>
      <c r="J13" s="41">
        <v>950105</v>
      </c>
      <c r="K13" s="41">
        <v>965021</v>
      </c>
      <c r="L13" s="41">
        <v>957735</v>
      </c>
      <c r="M13" s="41">
        <v>868267</v>
      </c>
    </row>
    <row r="14" spans="1:13" s="30" customFormat="1" ht="22.5">
      <c r="A14" s="42" t="s">
        <v>23</v>
      </c>
      <c r="B14" s="41">
        <v>143601</v>
      </c>
      <c r="C14" s="41">
        <v>143606</v>
      </c>
      <c r="D14" s="41">
        <v>143956</v>
      </c>
      <c r="E14" s="41">
        <v>145452</v>
      </c>
      <c r="F14" s="41">
        <v>144927</v>
      </c>
      <c r="G14" s="41">
        <v>144327</v>
      </c>
      <c r="H14" s="41">
        <v>146769</v>
      </c>
      <c r="I14" s="41">
        <v>145959</v>
      </c>
      <c r="J14" s="41">
        <v>145826</v>
      </c>
      <c r="K14" s="41">
        <v>147363</v>
      </c>
      <c r="L14" s="41">
        <v>148592</v>
      </c>
      <c r="M14" s="41">
        <v>147613</v>
      </c>
    </row>
    <row r="15" spans="1:13" s="30" customFormat="1" ht="12.75" customHeight="1">
      <c r="A15" s="43" t="s">
        <v>1</v>
      </c>
      <c r="B15" s="41">
        <v>2305084</v>
      </c>
      <c r="C15" s="41">
        <v>2314528</v>
      </c>
      <c r="D15" s="41">
        <v>2323918</v>
      </c>
      <c r="E15" s="41">
        <v>2336468</v>
      </c>
      <c r="F15" s="41">
        <v>2345978</v>
      </c>
      <c r="G15" s="41">
        <v>2355816</v>
      </c>
      <c r="H15" s="41">
        <v>2368150</v>
      </c>
      <c r="I15" s="41">
        <v>2376596</v>
      </c>
      <c r="J15" s="41">
        <v>2378648</v>
      </c>
      <c r="K15" s="41">
        <v>2408427</v>
      </c>
      <c r="L15" s="41">
        <v>2439105</v>
      </c>
      <c r="M15" s="41">
        <v>2407640</v>
      </c>
    </row>
    <row r="16" spans="1:13" s="30" customFormat="1" ht="12.75" customHeight="1">
      <c r="A16" s="43" t="s">
        <v>24</v>
      </c>
      <c r="B16" s="41">
        <v>655685</v>
      </c>
      <c r="C16" s="41">
        <v>657737</v>
      </c>
      <c r="D16" s="41">
        <v>659901</v>
      </c>
      <c r="E16" s="41">
        <v>664821</v>
      </c>
      <c r="F16" s="41">
        <v>664480</v>
      </c>
      <c r="G16" s="41">
        <v>665558</v>
      </c>
      <c r="H16" s="41">
        <v>668530</v>
      </c>
      <c r="I16" s="41">
        <v>668805</v>
      </c>
      <c r="J16" s="41">
        <v>666921</v>
      </c>
      <c r="K16" s="41">
        <v>669899</v>
      </c>
      <c r="L16" s="41">
        <v>670377</v>
      </c>
      <c r="M16" s="41">
        <v>663441</v>
      </c>
    </row>
    <row r="17" spans="1:13" s="30" customFormat="1" ht="12.75" customHeight="1">
      <c r="A17" s="43" t="s">
        <v>2</v>
      </c>
      <c r="B17" s="41">
        <v>3611351</v>
      </c>
      <c r="C17" s="41">
        <v>3631160</v>
      </c>
      <c r="D17" s="41">
        <v>3644242</v>
      </c>
      <c r="E17" s="41">
        <v>3661540</v>
      </c>
      <c r="F17" s="41">
        <v>3665684</v>
      </c>
      <c r="G17" s="41">
        <v>3666704</v>
      </c>
      <c r="H17" s="41">
        <v>3670078</v>
      </c>
      <c r="I17" s="41">
        <v>3677116</v>
      </c>
      <c r="J17" s="41">
        <v>3674831</v>
      </c>
      <c r="K17" s="41">
        <v>3697797</v>
      </c>
      <c r="L17" s="41">
        <v>3718876</v>
      </c>
      <c r="M17" s="41">
        <v>3685113</v>
      </c>
    </row>
    <row r="18" spans="1:13" s="6" customFormat="1" ht="11.25">
      <c r="A18" s="45" t="s">
        <v>4</v>
      </c>
      <c r="B18" s="29">
        <f aca="true" t="shared" si="0" ref="B18:M18">SUM(B10:B17)</f>
        <v>12525949</v>
      </c>
      <c r="C18" s="29">
        <f t="shared" si="0"/>
        <v>12559358</v>
      </c>
      <c r="D18" s="29">
        <f t="shared" si="0"/>
        <v>12530250</v>
      </c>
      <c r="E18" s="29">
        <f t="shared" si="0"/>
        <v>12534173</v>
      </c>
      <c r="F18" s="29">
        <f t="shared" si="0"/>
        <v>12505105</v>
      </c>
      <c r="G18" s="29">
        <f t="shared" si="0"/>
        <v>12418906</v>
      </c>
      <c r="H18" s="29">
        <f t="shared" si="0"/>
        <v>12416576</v>
      </c>
      <c r="I18" s="29">
        <f t="shared" si="0"/>
        <v>12406096</v>
      </c>
      <c r="J18" s="29">
        <f t="shared" si="0"/>
        <v>12358665</v>
      </c>
      <c r="K18" s="29">
        <f t="shared" si="0"/>
        <v>12423519</v>
      </c>
      <c r="L18" s="29">
        <f t="shared" si="0"/>
        <v>12451466</v>
      </c>
      <c r="M18" s="29">
        <f t="shared" si="0"/>
        <v>12170945</v>
      </c>
    </row>
    <row r="19" spans="1:42" s="1" customFormat="1" ht="24.75" customHeight="1">
      <c r="A19" s="76" t="s">
        <v>25</v>
      </c>
      <c r="B19" s="77">
        <f>+(B18-'2000'!M18)/'2000'!M18*100</f>
        <v>0.7090424642379335</v>
      </c>
      <c r="C19" s="77">
        <f aca="true" t="shared" si="1" ref="C19:M19">+(C18-B18)/B18*100</f>
        <v>0.2667183141173575</v>
      </c>
      <c r="D19" s="77">
        <f t="shared" si="1"/>
        <v>-0.23176343886367443</v>
      </c>
      <c r="E19" s="77">
        <f t="shared" si="1"/>
        <v>0.03130823407354203</v>
      </c>
      <c r="F19" s="77">
        <f t="shared" si="1"/>
        <v>-0.23190999517878047</v>
      </c>
      <c r="G19" s="77">
        <f t="shared" si="1"/>
        <v>-0.6893104855976818</v>
      </c>
      <c r="H19" s="77">
        <f t="shared" si="1"/>
        <v>-0.018761717014365034</v>
      </c>
      <c r="I19" s="77">
        <f t="shared" si="1"/>
        <v>-0.08440330087779434</v>
      </c>
      <c r="J19" s="77">
        <f t="shared" si="1"/>
        <v>-0.3823201110163907</v>
      </c>
      <c r="K19" s="77">
        <f t="shared" si="1"/>
        <v>0.5247654176239909</v>
      </c>
      <c r="L19" s="77">
        <f t="shared" si="1"/>
        <v>0.22495236655572384</v>
      </c>
      <c r="M19" s="77">
        <f t="shared" si="1"/>
        <v>-2.252915439836562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1" customFormat="1" ht="7.5" customHeight="1">
      <c r="A20" s="2"/>
      <c r="B20" s="2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8.25" customHeight="1">
      <c r="A24" s="15"/>
    </row>
    <row r="25" ht="12.75">
      <c r="A25" s="18" t="s">
        <v>31</v>
      </c>
    </row>
    <row r="26" spans="1:8" ht="12.75">
      <c r="A26" s="12"/>
      <c r="B26" s="12"/>
      <c r="C26" s="12"/>
      <c r="D26" s="12"/>
      <c r="E26" s="12"/>
      <c r="F26" s="12"/>
      <c r="G26" s="12"/>
      <c r="H26" s="12"/>
    </row>
    <row r="30" spans="2:13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sheetProtection/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0"/>
  <sheetViews>
    <sheetView showGridLines="0" workbookViewId="0" topLeftCell="A1">
      <selection activeCell="D32" sqref="D32"/>
    </sheetView>
  </sheetViews>
  <sheetFormatPr defaultColWidth="9.8515625" defaultRowHeight="12.75"/>
  <cols>
    <col min="1" max="1" width="30.28125" style="0" customWidth="1"/>
    <col min="2" max="13" width="8.421875" style="0" customWidth="1"/>
    <col min="14" max="37" width="11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7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s="5" customFormat="1" ht="14.25">
      <c r="A4" s="91">
        <v>2002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s="1" customFormat="1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1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6.5" customHeight="1">
      <c r="A7" s="96" t="s">
        <v>32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25" s="1" customFormat="1" ht="13.5" customHeight="1">
      <c r="A8" s="92" t="s">
        <v>5</v>
      </c>
      <c r="B8" s="95">
        <v>2002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33" customFormat="1" ht="12.75" customHeight="1">
      <c r="A10" s="40" t="s">
        <v>20</v>
      </c>
      <c r="B10" s="41">
        <v>446719</v>
      </c>
      <c r="C10" s="41">
        <v>460860</v>
      </c>
      <c r="D10" s="41">
        <v>444959</v>
      </c>
      <c r="E10" s="41">
        <v>442324</v>
      </c>
      <c r="F10" s="41">
        <v>398255</v>
      </c>
      <c r="G10" s="41">
        <v>380629</v>
      </c>
      <c r="H10" s="41">
        <v>379356</v>
      </c>
      <c r="I10" s="41">
        <v>378192</v>
      </c>
      <c r="J10" s="41">
        <v>384751</v>
      </c>
      <c r="K10" s="41">
        <v>385715</v>
      </c>
      <c r="L10" s="41">
        <v>387749</v>
      </c>
      <c r="M10" s="41">
        <v>401277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s="33" customFormat="1" ht="12.75" customHeight="1">
      <c r="A11" s="40" t="s">
        <v>21</v>
      </c>
      <c r="B11" s="41">
        <v>66332</v>
      </c>
      <c r="C11" s="41">
        <v>65993</v>
      </c>
      <c r="D11" s="41">
        <v>64886</v>
      </c>
      <c r="E11" s="41">
        <v>63970</v>
      </c>
      <c r="F11" s="41">
        <v>62834</v>
      </c>
      <c r="G11" s="41">
        <v>62118</v>
      </c>
      <c r="H11" s="41">
        <v>61887</v>
      </c>
      <c r="I11" s="41">
        <v>61835</v>
      </c>
      <c r="J11" s="41">
        <v>63257</v>
      </c>
      <c r="K11" s="41">
        <v>64592</v>
      </c>
      <c r="L11" s="41">
        <v>64899</v>
      </c>
      <c r="M11" s="41">
        <v>64067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s="33" customFormat="1" ht="12.75" customHeight="1">
      <c r="A12" s="40" t="s">
        <v>22</v>
      </c>
      <c r="B12" s="41">
        <v>3937944</v>
      </c>
      <c r="C12" s="41">
        <v>3957020</v>
      </c>
      <c r="D12" s="41">
        <v>3934499</v>
      </c>
      <c r="E12" s="41">
        <v>3993122</v>
      </c>
      <c r="F12" s="41">
        <v>3997590</v>
      </c>
      <c r="G12" s="41">
        <v>3960358</v>
      </c>
      <c r="H12" s="41">
        <v>3977548</v>
      </c>
      <c r="I12" s="41">
        <v>3950094</v>
      </c>
      <c r="J12" s="41">
        <v>3967881</v>
      </c>
      <c r="K12" s="41">
        <v>3971044</v>
      </c>
      <c r="L12" s="41">
        <v>3940783</v>
      </c>
      <c r="M12" s="41">
        <v>3823057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s="33" customFormat="1" ht="12.75" customHeight="1">
      <c r="A13" s="40" t="s">
        <v>0</v>
      </c>
      <c r="B13" s="41">
        <v>891536</v>
      </c>
      <c r="C13" s="41">
        <v>906017</v>
      </c>
      <c r="D13" s="41">
        <v>877007</v>
      </c>
      <c r="E13" s="41">
        <v>917278</v>
      </c>
      <c r="F13" s="41">
        <v>928832</v>
      </c>
      <c r="G13" s="41">
        <v>932006</v>
      </c>
      <c r="H13" s="41">
        <v>959238</v>
      </c>
      <c r="I13" s="41">
        <v>961982</v>
      </c>
      <c r="J13" s="41">
        <v>953776</v>
      </c>
      <c r="K13" s="41">
        <v>959243</v>
      </c>
      <c r="L13" s="41">
        <v>949981</v>
      </c>
      <c r="M13" s="41">
        <v>878413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s="33" customFormat="1" ht="22.5">
      <c r="A14" s="42" t="s">
        <v>23</v>
      </c>
      <c r="B14" s="41">
        <v>147440</v>
      </c>
      <c r="C14" s="41">
        <v>148373</v>
      </c>
      <c r="D14" s="41">
        <v>148873</v>
      </c>
      <c r="E14" s="41">
        <v>148862</v>
      </c>
      <c r="F14" s="41">
        <v>149322</v>
      </c>
      <c r="G14" s="41">
        <v>149270</v>
      </c>
      <c r="H14" s="41">
        <v>152014</v>
      </c>
      <c r="I14" s="41">
        <v>150743</v>
      </c>
      <c r="J14" s="41">
        <v>151083</v>
      </c>
      <c r="K14" s="41">
        <v>151179</v>
      </c>
      <c r="L14" s="41">
        <v>151314</v>
      </c>
      <c r="M14" s="41">
        <v>150933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s="33" customFormat="1" ht="12.75" customHeight="1">
      <c r="A15" s="40" t="s">
        <v>1</v>
      </c>
      <c r="B15" s="41">
        <v>2371275</v>
      </c>
      <c r="C15" s="41">
        <v>2379480</v>
      </c>
      <c r="D15" s="41">
        <v>2377427</v>
      </c>
      <c r="E15" s="41">
        <v>2398043</v>
      </c>
      <c r="F15" s="41">
        <v>2407506</v>
      </c>
      <c r="G15" s="41">
        <v>2411408</v>
      </c>
      <c r="H15" s="41">
        <v>2425561</v>
      </c>
      <c r="I15" s="41">
        <v>2428182</v>
      </c>
      <c r="J15" s="41">
        <v>2441087</v>
      </c>
      <c r="K15" s="41">
        <v>2460187</v>
      </c>
      <c r="L15" s="41">
        <v>2490714</v>
      </c>
      <c r="M15" s="41">
        <v>2465466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s="33" customFormat="1" ht="12.75" customHeight="1">
      <c r="A16" s="40" t="s">
        <v>24</v>
      </c>
      <c r="B16" s="41">
        <v>661006</v>
      </c>
      <c r="C16" s="41">
        <v>662761</v>
      </c>
      <c r="D16" s="41">
        <v>660178</v>
      </c>
      <c r="E16" s="41">
        <v>664493</v>
      </c>
      <c r="F16" s="41">
        <v>663996</v>
      </c>
      <c r="G16" s="41">
        <v>661572</v>
      </c>
      <c r="H16" s="41">
        <v>667738</v>
      </c>
      <c r="I16" s="41">
        <v>667059</v>
      </c>
      <c r="J16" s="41">
        <v>669681</v>
      </c>
      <c r="K16" s="41">
        <v>671739</v>
      </c>
      <c r="L16" s="41">
        <v>672448</v>
      </c>
      <c r="M16" s="41">
        <v>668272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s="33" customFormat="1" ht="12.75" customHeight="1">
      <c r="A17" s="40" t="s">
        <v>2</v>
      </c>
      <c r="B17" s="41">
        <v>3673261</v>
      </c>
      <c r="C17" s="41">
        <v>3694707</v>
      </c>
      <c r="D17" s="41">
        <v>3713258</v>
      </c>
      <c r="E17" s="41">
        <v>3724598</v>
      </c>
      <c r="F17" s="41">
        <v>3729728</v>
      </c>
      <c r="G17" s="41">
        <v>3730795</v>
      </c>
      <c r="H17" s="41">
        <v>3745342</v>
      </c>
      <c r="I17" s="41">
        <v>3742375</v>
      </c>
      <c r="J17" s="41">
        <v>3769005</v>
      </c>
      <c r="K17" s="41">
        <v>3793921</v>
      </c>
      <c r="L17" s="41">
        <v>3814729</v>
      </c>
      <c r="M17" s="41">
        <v>3780816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1" customFormat="1" ht="12.75">
      <c r="A18" s="45" t="s">
        <v>4</v>
      </c>
      <c r="B18" s="29">
        <f aca="true" t="shared" si="0" ref="B18:M18">SUM(B10:B17)</f>
        <v>12195513</v>
      </c>
      <c r="C18" s="29">
        <f t="shared" si="0"/>
        <v>12275211</v>
      </c>
      <c r="D18" s="29">
        <f t="shared" si="0"/>
        <v>12221087</v>
      </c>
      <c r="E18" s="29">
        <f t="shared" si="0"/>
        <v>12352690</v>
      </c>
      <c r="F18" s="29">
        <f t="shared" si="0"/>
        <v>12338063</v>
      </c>
      <c r="G18" s="29">
        <f t="shared" si="0"/>
        <v>12288156</v>
      </c>
      <c r="H18" s="29">
        <f t="shared" si="0"/>
        <v>12368684</v>
      </c>
      <c r="I18" s="29">
        <f t="shared" si="0"/>
        <v>12340462</v>
      </c>
      <c r="J18" s="29">
        <f t="shared" si="0"/>
        <v>12400521</v>
      </c>
      <c r="K18" s="29">
        <f t="shared" si="0"/>
        <v>12457620</v>
      </c>
      <c r="L18" s="29">
        <f t="shared" si="0"/>
        <v>12472617</v>
      </c>
      <c r="M18" s="29">
        <f t="shared" si="0"/>
        <v>12232301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86" s="16" customFormat="1" ht="24.75" customHeight="1">
      <c r="A19" s="76" t="s">
        <v>25</v>
      </c>
      <c r="B19" s="77">
        <f>+(B18-'2001'!M18)/'2001'!M18*100</f>
        <v>0.20185778507749397</v>
      </c>
      <c r="C19" s="77">
        <f>+(C18-B18)/B18*100</f>
        <v>0.6535026447841924</v>
      </c>
      <c r="D19" s="77">
        <f aca="true" t="shared" si="1" ref="D19:L19">+(D18-C18)/C18*100</f>
        <v>-0.4409211377303412</v>
      </c>
      <c r="E19" s="77">
        <f t="shared" si="1"/>
        <v>1.0768518381384569</v>
      </c>
      <c r="F19" s="77">
        <f t="shared" si="1"/>
        <v>-0.1184114553186391</v>
      </c>
      <c r="G19" s="77">
        <f t="shared" si="1"/>
        <v>-0.4044962325123482</v>
      </c>
      <c r="H19" s="77">
        <f t="shared" si="1"/>
        <v>0.655330222044707</v>
      </c>
      <c r="I19" s="77">
        <f t="shared" si="1"/>
        <v>-0.2281730214790838</v>
      </c>
      <c r="J19" s="77">
        <f t="shared" si="1"/>
        <v>0.48668356176616406</v>
      </c>
      <c r="K19" s="77">
        <f t="shared" si="1"/>
        <v>0.4604564598535819</v>
      </c>
      <c r="L19" s="77">
        <f t="shared" si="1"/>
        <v>0.12038415042359615</v>
      </c>
      <c r="M19" s="77">
        <f>+(M18-L18)/L18*100</f>
        <v>-1.9267488130197536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</row>
    <row r="20" ht="7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.75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9" customHeight="1">
      <c r="A24" s="15"/>
    </row>
    <row r="26" spans="1:86" s="16" customFormat="1" ht="12.75">
      <c r="A26" s="18"/>
      <c r="B26" s="18"/>
      <c r="C26" s="18"/>
      <c r="D26" s="18"/>
      <c r="E26" s="18"/>
      <c r="F26" s="18"/>
      <c r="G26" s="18"/>
      <c r="H26" s="19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</row>
    <row r="27" ht="17.25" customHeight="1"/>
    <row r="28" ht="17.25" customHeight="1"/>
    <row r="29" ht="15.75" customHeight="1"/>
    <row r="30" spans="4:13" ht="12.75"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sheetProtection/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0"/>
  <sheetViews>
    <sheetView showGridLines="0" workbookViewId="0" topLeftCell="A2">
      <selection activeCell="A7" sqref="A7:Q7"/>
    </sheetView>
  </sheetViews>
  <sheetFormatPr defaultColWidth="9.8515625" defaultRowHeight="12.75"/>
  <cols>
    <col min="1" max="1" width="30.28125" style="0" customWidth="1"/>
    <col min="2" max="13" width="8.421875" style="0" customWidth="1"/>
    <col min="14" max="31" width="11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5" customFormat="1" ht="14.25">
      <c r="A4" s="91">
        <v>2003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5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9" s="1" customFormat="1" ht="13.5" customHeight="1">
      <c r="A8" s="92" t="s">
        <v>5</v>
      </c>
      <c r="B8" s="95">
        <v>2003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"/>
      <c r="O8" s="2"/>
      <c r="P8" s="2"/>
      <c r="Q8" s="2"/>
      <c r="R8" s="2"/>
      <c r="S8" s="2"/>
    </row>
    <row r="9" spans="1:19" s="1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</row>
    <row r="10" spans="1:19" s="33" customFormat="1" ht="12.75" customHeight="1">
      <c r="A10" s="40" t="s">
        <v>20</v>
      </c>
      <c r="B10" s="41">
        <v>423094</v>
      </c>
      <c r="C10" s="41">
        <v>431962</v>
      </c>
      <c r="D10" s="41">
        <v>426972</v>
      </c>
      <c r="E10" s="41">
        <v>413188</v>
      </c>
      <c r="F10" s="41">
        <v>379635</v>
      </c>
      <c r="G10" s="41">
        <v>369723</v>
      </c>
      <c r="H10" s="41">
        <v>368723</v>
      </c>
      <c r="I10" s="41">
        <v>367121</v>
      </c>
      <c r="J10" s="41">
        <v>375835</v>
      </c>
      <c r="K10" s="41">
        <v>375427</v>
      </c>
      <c r="L10" s="41">
        <v>384515</v>
      </c>
      <c r="M10" s="41">
        <v>399576</v>
      </c>
      <c r="N10" s="32"/>
      <c r="O10" s="32"/>
      <c r="P10" s="32"/>
      <c r="Q10" s="32"/>
      <c r="R10" s="32"/>
      <c r="S10" s="32"/>
    </row>
    <row r="11" spans="1:19" s="33" customFormat="1" ht="12.75" customHeight="1">
      <c r="A11" s="40" t="s">
        <v>21</v>
      </c>
      <c r="B11" s="41">
        <v>66562</v>
      </c>
      <c r="C11" s="41">
        <v>67688</v>
      </c>
      <c r="D11" s="41">
        <v>68658</v>
      </c>
      <c r="E11" s="41">
        <v>68272</v>
      </c>
      <c r="F11" s="41">
        <v>67893</v>
      </c>
      <c r="G11" s="41">
        <v>67140</v>
      </c>
      <c r="H11" s="41">
        <v>66439</v>
      </c>
      <c r="I11" s="41">
        <v>64967</v>
      </c>
      <c r="J11" s="41">
        <v>66041</v>
      </c>
      <c r="K11" s="41">
        <v>66377</v>
      </c>
      <c r="L11" s="41">
        <v>67096</v>
      </c>
      <c r="M11" s="41">
        <v>66572</v>
      </c>
      <c r="N11" s="32"/>
      <c r="O11" s="32"/>
      <c r="P11" s="32"/>
      <c r="Q11" s="32"/>
      <c r="R11" s="32"/>
      <c r="S11" s="32"/>
    </row>
    <row r="12" spans="1:19" s="33" customFormat="1" ht="12.75" customHeight="1">
      <c r="A12" s="40" t="s">
        <v>22</v>
      </c>
      <c r="B12" s="41">
        <v>3854095</v>
      </c>
      <c r="C12" s="41">
        <v>3853629</v>
      </c>
      <c r="D12" s="41">
        <v>3850492</v>
      </c>
      <c r="E12" s="41">
        <v>3834883</v>
      </c>
      <c r="F12" s="41">
        <v>3811156</v>
      </c>
      <c r="G12" s="41">
        <v>3792029</v>
      </c>
      <c r="H12" s="41">
        <v>3774876</v>
      </c>
      <c r="I12" s="41">
        <v>3749251</v>
      </c>
      <c r="J12" s="41">
        <v>3783409</v>
      </c>
      <c r="K12" s="41">
        <v>3806343</v>
      </c>
      <c r="L12" s="41">
        <v>3795325</v>
      </c>
      <c r="M12" s="41">
        <v>3697565</v>
      </c>
      <c r="N12" s="32"/>
      <c r="O12" s="32"/>
      <c r="P12" s="32"/>
      <c r="Q12" s="32"/>
      <c r="R12" s="32"/>
      <c r="S12" s="32"/>
    </row>
    <row r="13" spans="1:19" s="33" customFormat="1" ht="12.75" customHeight="1">
      <c r="A13" s="40" t="s">
        <v>0</v>
      </c>
      <c r="B13" s="41">
        <v>904805</v>
      </c>
      <c r="C13" s="41">
        <v>916747</v>
      </c>
      <c r="D13" s="41">
        <v>925377</v>
      </c>
      <c r="E13" s="41">
        <v>927260</v>
      </c>
      <c r="F13" s="41">
        <v>935926</v>
      </c>
      <c r="G13" s="41">
        <v>955091</v>
      </c>
      <c r="H13" s="41">
        <v>970603</v>
      </c>
      <c r="I13" s="41">
        <v>967979</v>
      </c>
      <c r="J13" s="41">
        <v>972406</v>
      </c>
      <c r="K13" s="41">
        <v>990384</v>
      </c>
      <c r="L13" s="41">
        <v>977563</v>
      </c>
      <c r="M13" s="41">
        <v>902596</v>
      </c>
      <c r="N13" s="32"/>
      <c r="O13" s="32"/>
      <c r="P13" s="32"/>
      <c r="Q13" s="32"/>
      <c r="R13" s="32"/>
      <c r="S13" s="32"/>
    </row>
    <row r="14" spans="1:19" s="33" customFormat="1" ht="22.5">
      <c r="A14" s="42" t="s">
        <v>23</v>
      </c>
      <c r="B14" s="41">
        <v>150567</v>
      </c>
      <c r="C14" s="41">
        <v>151652</v>
      </c>
      <c r="D14" s="41">
        <v>152139</v>
      </c>
      <c r="E14" s="41">
        <v>154075</v>
      </c>
      <c r="F14" s="41">
        <v>151998</v>
      </c>
      <c r="G14" s="41">
        <v>151969</v>
      </c>
      <c r="H14" s="41">
        <v>154179</v>
      </c>
      <c r="I14" s="41">
        <v>152295</v>
      </c>
      <c r="J14" s="41">
        <v>152511</v>
      </c>
      <c r="K14" s="41">
        <v>153067</v>
      </c>
      <c r="L14" s="41">
        <v>152452</v>
      </c>
      <c r="M14" s="41">
        <v>153117</v>
      </c>
      <c r="N14" s="32"/>
      <c r="O14" s="32"/>
      <c r="P14" s="32"/>
      <c r="Q14" s="32"/>
      <c r="R14" s="32"/>
      <c r="S14" s="32"/>
    </row>
    <row r="15" spans="1:19" s="33" customFormat="1" ht="12.75" customHeight="1">
      <c r="A15" s="40" t="s">
        <v>1</v>
      </c>
      <c r="B15" s="41">
        <v>2428497</v>
      </c>
      <c r="C15" s="41">
        <v>2432276</v>
      </c>
      <c r="D15" s="41">
        <v>2438606</v>
      </c>
      <c r="E15" s="41">
        <v>2437222</v>
      </c>
      <c r="F15" s="41">
        <v>2439833</v>
      </c>
      <c r="G15" s="41">
        <v>2442967</v>
      </c>
      <c r="H15" s="41">
        <v>2448678</v>
      </c>
      <c r="I15" s="41">
        <v>2417757</v>
      </c>
      <c r="J15" s="41">
        <v>2427769</v>
      </c>
      <c r="K15" s="41">
        <v>2453208</v>
      </c>
      <c r="L15" s="41">
        <v>2480297</v>
      </c>
      <c r="M15" s="41">
        <v>2460751</v>
      </c>
      <c r="N15" s="32"/>
      <c r="O15" s="32"/>
      <c r="P15" s="32"/>
      <c r="Q15" s="32"/>
      <c r="R15" s="32"/>
      <c r="S15" s="32"/>
    </row>
    <row r="16" spans="1:19" s="33" customFormat="1" ht="12.75" customHeight="1">
      <c r="A16" s="40" t="s">
        <v>24</v>
      </c>
      <c r="B16" s="41">
        <v>667126</v>
      </c>
      <c r="C16" s="41">
        <v>668642</v>
      </c>
      <c r="D16" s="41">
        <v>672213</v>
      </c>
      <c r="E16" s="41">
        <v>671394</v>
      </c>
      <c r="F16" s="41">
        <v>668423</v>
      </c>
      <c r="G16" s="41">
        <v>668596</v>
      </c>
      <c r="H16" s="41">
        <v>666121</v>
      </c>
      <c r="I16" s="41">
        <v>663103</v>
      </c>
      <c r="J16" s="41">
        <v>665156</v>
      </c>
      <c r="K16" s="41">
        <v>669300</v>
      </c>
      <c r="L16" s="41">
        <v>667853</v>
      </c>
      <c r="M16" s="41">
        <v>666643</v>
      </c>
      <c r="N16" s="32"/>
      <c r="O16" s="32"/>
      <c r="P16" s="32"/>
      <c r="Q16" s="32"/>
      <c r="R16" s="32"/>
      <c r="S16" s="32"/>
    </row>
    <row r="17" spans="1:19" s="33" customFormat="1" ht="12.75" customHeight="1">
      <c r="A17" s="40" t="s">
        <v>2</v>
      </c>
      <c r="B17" s="41">
        <v>3774723</v>
      </c>
      <c r="C17" s="41">
        <v>3799000</v>
      </c>
      <c r="D17" s="41">
        <v>3813800</v>
      </c>
      <c r="E17" s="41">
        <v>3831259</v>
      </c>
      <c r="F17" s="41">
        <v>3814192</v>
      </c>
      <c r="G17" s="41">
        <v>3823111</v>
      </c>
      <c r="H17" s="41">
        <v>3820524</v>
      </c>
      <c r="I17" s="41">
        <v>3847291</v>
      </c>
      <c r="J17" s="41">
        <v>3880214</v>
      </c>
      <c r="K17" s="41">
        <v>3913265</v>
      </c>
      <c r="L17" s="41">
        <v>3937613</v>
      </c>
      <c r="M17" s="41">
        <v>3910761</v>
      </c>
      <c r="N17" s="32"/>
      <c r="O17" s="32"/>
      <c r="P17" s="32"/>
      <c r="Q17" s="32"/>
      <c r="R17" s="32"/>
      <c r="S17" s="32"/>
    </row>
    <row r="18" spans="1:19" s="1" customFormat="1" ht="12.75">
      <c r="A18" s="45" t="s">
        <v>4</v>
      </c>
      <c r="B18" s="29">
        <f aca="true" t="shared" si="0" ref="B18:M18">SUM(B10:B17)</f>
        <v>12269469</v>
      </c>
      <c r="C18" s="29">
        <f t="shared" si="0"/>
        <v>12321596</v>
      </c>
      <c r="D18" s="29">
        <f t="shared" si="0"/>
        <v>12348257</v>
      </c>
      <c r="E18" s="29">
        <f t="shared" si="0"/>
        <v>12337553</v>
      </c>
      <c r="F18" s="29">
        <f t="shared" si="0"/>
        <v>12269056</v>
      </c>
      <c r="G18" s="29">
        <f t="shared" si="0"/>
        <v>12270626</v>
      </c>
      <c r="H18" s="29">
        <f t="shared" si="0"/>
        <v>12270143</v>
      </c>
      <c r="I18" s="29">
        <f t="shared" si="0"/>
        <v>12229764</v>
      </c>
      <c r="J18" s="29">
        <f t="shared" si="0"/>
        <v>12323341</v>
      </c>
      <c r="K18" s="29">
        <f t="shared" si="0"/>
        <v>12427371</v>
      </c>
      <c r="L18" s="29">
        <f t="shared" si="0"/>
        <v>12462714</v>
      </c>
      <c r="M18" s="29">
        <f t="shared" si="0"/>
        <v>12257581</v>
      </c>
      <c r="N18" s="2"/>
      <c r="O18" s="2"/>
      <c r="P18" s="2"/>
      <c r="Q18" s="2"/>
      <c r="R18" s="2"/>
      <c r="S18" s="2"/>
    </row>
    <row r="19" spans="1:96" s="16" customFormat="1" ht="28.5" customHeight="1">
      <c r="A19" s="76" t="s">
        <v>25</v>
      </c>
      <c r="B19" s="77">
        <f>+(B18-'2002'!M18)/'2002'!M18*100</f>
        <v>0.30385125415079306</v>
      </c>
      <c r="C19" s="77">
        <f aca="true" t="shared" si="1" ref="C19:M19">+(C18-B18)/B18*100</f>
        <v>0.4248513118212369</v>
      </c>
      <c r="D19" s="77">
        <f t="shared" si="1"/>
        <v>0.21637619022730498</v>
      </c>
      <c r="E19" s="77">
        <f t="shared" si="1"/>
        <v>-0.08668429884476812</v>
      </c>
      <c r="F19" s="77">
        <f t="shared" si="1"/>
        <v>-0.5551911306885571</v>
      </c>
      <c r="G19" s="77">
        <f t="shared" si="1"/>
        <v>0.012796420523306765</v>
      </c>
      <c r="H19" s="77">
        <f t="shared" si="1"/>
        <v>-0.003936229496359843</v>
      </c>
      <c r="I19" s="77">
        <f t="shared" si="1"/>
        <v>-0.32908336928102633</v>
      </c>
      <c r="J19" s="77">
        <f t="shared" si="1"/>
        <v>0.765157855867047</v>
      </c>
      <c r="K19" s="77">
        <f t="shared" si="1"/>
        <v>0.8441704242380375</v>
      </c>
      <c r="L19" s="77">
        <f t="shared" si="1"/>
        <v>0.2843964342900844</v>
      </c>
      <c r="M19" s="77">
        <f t="shared" si="1"/>
        <v>-1.6459737421560021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.75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9" customHeight="1">
      <c r="A24" s="15"/>
    </row>
    <row r="26" spans="1:7" ht="12.75" customHeight="1">
      <c r="A26" s="18"/>
      <c r="B26" s="18"/>
      <c r="C26" s="18"/>
      <c r="D26" s="18"/>
      <c r="E26" s="18"/>
      <c r="F26" s="18"/>
      <c r="G26" s="18"/>
    </row>
    <row r="27" ht="12.75" customHeight="1"/>
    <row r="28" ht="12.75" customHeight="1"/>
    <row r="30" spans="2:13" ht="12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sheetProtection/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0"/>
  <sheetViews>
    <sheetView showGridLines="0" workbookViewId="0" topLeftCell="A1">
      <selection activeCell="A7" sqref="A7:Q7"/>
    </sheetView>
  </sheetViews>
  <sheetFormatPr defaultColWidth="9.8515625" defaultRowHeight="12.75"/>
  <cols>
    <col min="1" max="1" width="30.28125" style="0" customWidth="1"/>
    <col min="2" max="13" width="8.421875" style="0" customWidth="1"/>
    <col min="14" max="31" width="11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5" customFormat="1" ht="14.25">
      <c r="A4" s="91">
        <v>2004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5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9" s="1" customFormat="1" ht="13.5" customHeight="1">
      <c r="A8" s="92" t="s">
        <v>5</v>
      </c>
      <c r="B8" s="95">
        <v>2004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"/>
      <c r="O8" s="2"/>
      <c r="P8" s="2"/>
      <c r="Q8" s="2"/>
      <c r="R8" s="2"/>
      <c r="S8" s="2"/>
    </row>
    <row r="9" spans="1:19" s="1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</row>
    <row r="10" spans="1:19" s="33" customFormat="1" ht="12.75" customHeight="1">
      <c r="A10" s="40" t="s">
        <v>20</v>
      </c>
      <c r="B10" s="41">
        <v>411486</v>
      </c>
      <c r="C10" s="41">
        <v>417019</v>
      </c>
      <c r="D10" s="41">
        <v>419722</v>
      </c>
      <c r="E10" s="41">
        <v>410028</v>
      </c>
      <c r="F10" s="41">
        <v>379464</v>
      </c>
      <c r="G10" s="41">
        <v>361318</v>
      </c>
      <c r="H10" s="41">
        <v>387334</v>
      </c>
      <c r="I10" s="41">
        <v>393551</v>
      </c>
      <c r="J10" s="41">
        <v>402268</v>
      </c>
      <c r="K10" s="41">
        <v>398650</v>
      </c>
      <c r="L10" s="41">
        <v>422683</v>
      </c>
      <c r="M10" s="41">
        <v>438702</v>
      </c>
      <c r="N10" s="32"/>
      <c r="O10" s="32"/>
      <c r="P10" s="32"/>
      <c r="Q10" s="32"/>
      <c r="R10" s="32"/>
      <c r="S10" s="32"/>
    </row>
    <row r="11" spans="1:19" s="33" customFormat="1" ht="12.75" customHeight="1">
      <c r="A11" s="40" t="s">
        <v>21</v>
      </c>
      <c r="B11" s="41">
        <v>67307</v>
      </c>
      <c r="C11" s="41">
        <v>67322</v>
      </c>
      <c r="D11" s="41">
        <v>67208</v>
      </c>
      <c r="E11" s="41">
        <v>67351</v>
      </c>
      <c r="F11" s="41">
        <v>67125</v>
      </c>
      <c r="G11" s="41">
        <v>67603</v>
      </c>
      <c r="H11" s="41">
        <v>69500</v>
      </c>
      <c r="I11" s="41">
        <v>69824</v>
      </c>
      <c r="J11" s="41">
        <v>69778</v>
      </c>
      <c r="K11" s="41">
        <v>69311</v>
      </c>
      <c r="L11" s="41">
        <v>69809</v>
      </c>
      <c r="M11" s="41">
        <v>68381</v>
      </c>
      <c r="N11" s="32"/>
      <c r="O11" s="32"/>
      <c r="P11" s="32"/>
      <c r="Q11" s="32"/>
      <c r="R11" s="32"/>
      <c r="S11" s="32"/>
    </row>
    <row r="12" spans="1:19" s="33" customFormat="1" ht="12.75" customHeight="1">
      <c r="A12" s="40" t="s">
        <v>22</v>
      </c>
      <c r="B12" s="41">
        <v>3737546</v>
      </c>
      <c r="C12" s="41">
        <v>3755974</v>
      </c>
      <c r="D12" s="41">
        <v>3791631</v>
      </c>
      <c r="E12" s="41">
        <v>3805390</v>
      </c>
      <c r="F12" s="41">
        <v>3817424</v>
      </c>
      <c r="G12" s="41">
        <v>3814810</v>
      </c>
      <c r="H12" s="41">
        <v>3808879</v>
      </c>
      <c r="I12" s="41">
        <v>3819956</v>
      </c>
      <c r="J12" s="41">
        <v>3842439</v>
      </c>
      <c r="K12" s="41">
        <v>3846446</v>
      </c>
      <c r="L12" s="41">
        <v>3864917</v>
      </c>
      <c r="M12" s="41">
        <v>3754306</v>
      </c>
      <c r="N12" s="32"/>
      <c r="O12" s="32"/>
      <c r="P12" s="32"/>
      <c r="Q12" s="32"/>
      <c r="R12" s="32"/>
      <c r="S12" s="32"/>
    </row>
    <row r="13" spans="1:19" s="33" customFormat="1" ht="12.75" customHeight="1">
      <c r="A13" s="40" t="s">
        <v>0</v>
      </c>
      <c r="B13" s="41">
        <v>930040</v>
      </c>
      <c r="C13" s="41">
        <v>935983</v>
      </c>
      <c r="D13" s="41">
        <v>956781</v>
      </c>
      <c r="E13" s="41">
        <v>960253</v>
      </c>
      <c r="F13" s="41">
        <v>967931</v>
      </c>
      <c r="G13" s="41">
        <v>979699</v>
      </c>
      <c r="H13" s="41">
        <v>984365</v>
      </c>
      <c r="I13" s="41">
        <v>990281</v>
      </c>
      <c r="J13" s="41">
        <v>995126</v>
      </c>
      <c r="K13" s="41">
        <v>996731</v>
      </c>
      <c r="L13" s="41">
        <v>1003114</v>
      </c>
      <c r="M13" s="41">
        <v>931163</v>
      </c>
      <c r="N13" s="32"/>
      <c r="O13" s="32"/>
      <c r="P13" s="32"/>
      <c r="Q13" s="32"/>
      <c r="R13" s="32"/>
      <c r="S13" s="32"/>
    </row>
    <row r="14" spans="1:19" s="33" customFormat="1" ht="22.5">
      <c r="A14" s="42" t="s">
        <v>23</v>
      </c>
      <c r="B14" s="41">
        <v>151419</v>
      </c>
      <c r="C14" s="41">
        <v>151571</v>
      </c>
      <c r="D14" s="41">
        <v>153649</v>
      </c>
      <c r="E14" s="41">
        <v>154544</v>
      </c>
      <c r="F14" s="41">
        <v>153345</v>
      </c>
      <c r="G14" s="41">
        <v>154351</v>
      </c>
      <c r="H14" s="41">
        <v>156204</v>
      </c>
      <c r="I14" s="41">
        <v>154694</v>
      </c>
      <c r="J14" s="41">
        <v>154673</v>
      </c>
      <c r="K14" s="41">
        <v>155656</v>
      </c>
      <c r="L14" s="41">
        <v>155838</v>
      </c>
      <c r="M14" s="41">
        <v>154641</v>
      </c>
      <c r="N14" s="32"/>
      <c r="O14" s="32"/>
      <c r="P14" s="32"/>
      <c r="Q14" s="32"/>
      <c r="R14" s="32"/>
      <c r="S14" s="32"/>
    </row>
    <row r="15" spans="1:19" s="33" customFormat="1" ht="12.75" customHeight="1">
      <c r="A15" s="40" t="s">
        <v>1</v>
      </c>
      <c r="B15" s="41">
        <v>2424193</v>
      </c>
      <c r="C15" s="41">
        <v>2424683</v>
      </c>
      <c r="D15" s="41">
        <v>2436583</v>
      </c>
      <c r="E15" s="41">
        <v>2443143</v>
      </c>
      <c r="F15" s="41">
        <v>2444285</v>
      </c>
      <c r="G15" s="41">
        <v>2454581</v>
      </c>
      <c r="H15" s="41">
        <v>2467745</v>
      </c>
      <c r="I15" s="41">
        <v>2469430</v>
      </c>
      <c r="J15" s="41">
        <v>2480659</v>
      </c>
      <c r="K15" s="41">
        <v>2500771</v>
      </c>
      <c r="L15" s="41">
        <v>2541025</v>
      </c>
      <c r="M15" s="41">
        <v>2514471</v>
      </c>
      <c r="N15" s="32"/>
      <c r="O15" s="32"/>
      <c r="P15" s="32"/>
      <c r="Q15" s="32"/>
      <c r="R15" s="32"/>
      <c r="S15" s="32"/>
    </row>
    <row r="16" spans="1:19" s="33" customFormat="1" ht="12.75" customHeight="1">
      <c r="A16" s="40" t="s">
        <v>24</v>
      </c>
      <c r="B16" s="41">
        <v>663946</v>
      </c>
      <c r="C16" s="41">
        <v>663865</v>
      </c>
      <c r="D16" s="41">
        <v>667868</v>
      </c>
      <c r="E16" s="41">
        <v>668055</v>
      </c>
      <c r="F16" s="41">
        <v>667525</v>
      </c>
      <c r="G16" s="41">
        <v>669357</v>
      </c>
      <c r="H16" s="41">
        <v>670210</v>
      </c>
      <c r="I16" s="41">
        <v>673953</v>
      </c>
      <c r="J16" s="41">
        <v>676998</v>
      </c>
      <c r="K16" s="41">
        <v>678703</v>
      </c>
      <c r="L16" s="41">
        <v>684419</v>
      </c>
      <c r="M16" s="41">
        <v>679793</v>
      </c>
      <c r="N16" s="32"/>
      <c r="O16" s="32"/>
      <c r="P16" s="32"/>
      <c r="Q16" s="32"/>
      <c r="R16" s="32"/>
      <c r="S16" s="32"/>
    </row>
    <row r="17" spans="1:19" s="33" customFormat="1" ht="12.75" customHeight="1">
      <c r="A17" s="40" t="s">
        <v>2</v>
      </c>
      <c r="B17" s="41">
        <v>3908063</v>
      </c>
      <c r="C17" s="41">
        <v>3935248</v>
      </c>
      <c r="D17" s="41">
        <v>3985087</v>
      </c>
      <c r="E17" s="41">
        <v>3996508</v>
      </c>
      <c r="F17" s="41">
        <v>3998068</v>
      </c>
      <c r="G17" s="41">
        <v>4013619</v>
      </c>
      <c r="H17" s="41">
        <v>4006617</v>
      </c>
      <c r="I17" s="41">
        <v>4025565</v>
      </c>
      <c r="J17" s="41">
        <v>4061786</v>
      </c>
      <c r="K17" s="41">
        <v>4091130</v>
      </c>
      <c r="L17" s="41">
        <v>4129583</v>
      </c>
      <c r="M17" s="41">
        <v>4091420</v>
      </c>
      <c r="N17" s="32"/>
      <c r="O17" s="32"/>
      <c r="P17" s="32"/>
      <c r="Q17" s="32"/>
      <c r="R17" s="32"/>
      <c r="S17" s="32"/>
    </row>
    <row r="18" spans="1:19" s="1" customFormat="1" ht="22.5" customHeight="1">
      <c r="A18" s="45" t="s">
        <v>4</v>
      </c>
      <c r="B18" s="29">
        <f aca="true" t="shared" si="0" ref="B18:M18">SUM(B10:B17)</f>
        <v>12294000</v>
      </c>
      <c r="C18" s="29">
        <f t="shared" si="0"/>
        <v>12351665</v>
      </c>
      <c r="D18" s="29">
        <f t="shared" si="0"/>
        <v>12478529</v>
      </c>
      <c r="E18" s="29">
        <f t="shared" si="0"/>
        <v>12505272</v>
      </c>
      <c r="F18" s="29">
        <f t="shared" si="0"/>
        <v>12495167</v>
      </c>
      <c r="G18" s="29">
        <f t="shared" si="0"/>
        <v>12515338</v>
      </c>
      <c r="H18" s="29">
        <f t="shared" si="0"/>
        <v>12550854</v>
      </c>
      <c r="I18" s="29">
        <f t="shared" si="0"/>
        <v>12597254</v>
      </c>
      <c r="J18" s="29">
        <f t="shared" si="0"/>
        <v>12683727</v>
      </c>
      <c r="K18" s="29">
        <f t="shared" si="0"/>
        <v>12737398</v>
      </c>
      <c r="L18" s="29">
        <f t="shared" si="0"/>
        <v>12871388</v>
      </c>
      <c r="M18" s="29">
        <f t="shared" si="0"/>
        <v>12632877</v>
      </c>
      <c r="N18" s="2"/>
      <c r="O18" s="2"/>
      <c r="P18" s="2"/>
      <c r="Q18" s="2"/>
      <c r="R18" s="2"/>
      <c r="S18" s="2"/>
    </row>
    <row r="19" spans="1:105" s="16" customFormat="1" ht="28.5" customHeight="1">
      <c r="A19" s="76" t="s">
        <v>25</v>
      </c>
      <c r="B19" s="77">
        <f>+(B18-'2003'!M18)/'2003'!M18*100</f>
        <v>0.29711408800806616</v>
      </c>
      <c r="C19" s="77">
        <f aca="true" t="shared" si="1" ref="C19:M19">+(C18-B18)/B18*100</f>
        <v>0.46904994306165604</v>
      </c>
      <c r="D19" s="77">
        <f t="shared" si="1"/>
        <v>1.0271003949669943</v>
      </c>
      <c r="E19" s="77">
        <f t="shared" si="1"/>
        <v>0.2143121196416661</v>
      </c>
      <c r="F19" s="77">
        <f t="shared" si="1"/>
        <v>-0.08080591929547794</v>
      </c>
      <c r="G19" s="77">
        <f t="shared" si="1"/>
        <v>0.16143041545583184</v>
      </c>
      <c r="H19" s="77">
        <f t="shared" si="1"/>
        <v>0.283779790845441</v>
      </c>
      <c r="I19" s="77">
        <f t="shared" si="1"/>
        <v>0.36969595853796083</v>
      </c>
      <c r="J19" s="77">
        <f t="shared" si="1"/>
        <v>0.6864432518388531</v>
      </c>
      <c r="K19" s="77">
        <f t="shared" si="1"/>
        <v>0.4231484957063488</v>
      </c>
      <c r="L19" s="77">
        <f t="shared" si="1"/>
        <v>1.051941691701869</v>
      </c>
      <c r="M19" s="77">
        <f t="shared" si="1"/>
        <v>-1.8530324779270115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.75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9.75" customHeight="1">
      <c r="A24" s="15"/>
    </row>
    <row r="26" spans="1:7" ht="12.75" customHeight="1">
      <c r="A26" s="18"/>
      <c r="B26" s="18"/>
      <c r="C26" s="18"/>
      <c r="D26" s="18"/>
      <c r="E26" s="18"/>
      <c r="F26" s="18"/>
      <c r="G26" s="18"/>
    </row>
    <row r="27" ht="12.75" customHeight="1"/>
    <row r="28" ht="12.75" customHeight="1"/>
    <row r="29" ht="12.75" customHeight="1"/>
    <row r="30" spans="2:13" ht="12.75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ht="12.75" customHeight="1"/>
  </sheetData>
  <sheetProtection/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0"/>
  <sheetViews>
    <sheetView showGridLines="0" workbookViewId="0" topLeftCell="A1">
      <selection activeCell="A7" sqref="A7:Q7"/>
    </sheetView>
  </sheetViews>
  <sheetFormatPr defaultColWidth="9.8515625" defaultRowHeight="12.75"/>
  <cols>
    <col min="1" max="1" width="30.28125" style="0" customWidth="1"/>
    <col min="2" max="13" width="8.421875" style="0" customWidth="1"/>
    <col min="14" max="31" width="11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5" customFormat="1" ht="14.25">
      <c r="A4" s="91">
        <v>2005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5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9" s="1" customFormat="1" ht="13.5" customHeight="1">
      <c r="A8" s="92" t="s">
        <v>5</v>
      </c>
      <c r="B8" s="95">
        <v>2005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"/>
      <c r="O8" s="2"/>
      <c r="P8" s="2"/>
      <c r="Q8" s="2"/>
      <c r="R8" s="2"/>
      <c r="S8" s="2"/>
    </row>
    <row r="9" spans="1:19" s="1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</row>
    <row r="10" spans="1:19" s="33" customFormat="1" ht="12.75" customHeight="1">
      <c r="A10" s="40" t="s">
        <v>20</v>
      </c>
      <c r="B10" s="41">
        <v>456208</v>
      </c>
      <c r="C10" s="41">
        <v>463967</v>
      </c>
      <c r="D10" s="41">
        <v>455647</v>
      </c>
      <c r="E10" s="41">
        <v>444656</v>
      </c>
      <c r="F10" s="41">
        <v>422110</v>
      </c>
      <c r="G10" s="41">
        <v>397989</v>
      </c>
      <c r="H10" s="41">
        <v>398110</v>
      </c>
      <c r="I10" s="41">
        <v>407996</v>
      </c>
      <c r="J10" s="41">
        <v>417998</v>
      </c>
      <c r="K10" s="41">
        <v>414793</v>
      </c>
      <c r="L10" s="41">
        <v>424048</v>
      </c>
      <c r="M10" s="41">
        <v>440603</v>
      </c>
      <c r="N10" s="32"/>
      <c r="O10" s="32"/>
      <c r="P10" s="32"/>
      <c r="Q10" s="32"/>
      <c r="R10" s="32"/>
      <c r="S10" s="32"/>
    </row>
    <row r="11" spans="1:19" s="33" customFormat="1" ht="12.75" customHeight="1">
      <c r="A11" s="40" t="s">
        <v>21</v>
      </c>
      <c r="B11" s="41">
        <v>70771</v>
      </c>
      <c r="C11" s="41">
        <v>71610</v>
      </c>
      <c r="D11" s="41">
        <v>70735</v>
      </c>
      <c r="E11" s="41">
        <v>71174</v>
      </c>
      <c r="F11" s="41">
        <v>72591</v>
      </c>
      <c r="G11" s="41">
        <v>73022</v>
      </c>
      <c r="H11" s="41">
        <v>72085</v>
      </c>
      <c r="I11" s="41">
        <v>70677</v>
      </c>
      <c r="J11" s="41">
        <v>70800</v>
      </c>
      <c r="K11" s="41">
        <v>70438</v>
      </c>
      <c r="L11" s="41">
        <v>70619</v>
      </c>
      <c r="M11" s="41">
        <v>69472</v>
      </c>
      <c r="N11" s="32"/>
      <c r="O11" s="32"/>
      <c r="P11" s="32"/>
      <c r="Q11" s="32"/>
      <c r="R11" s="32"/>
      <c r="S11" s="32"/>
    </row>
    <row r="12" spans="1:19" s="33" customFormat="1" ht="12.75" customHeight="1">
      <c r="A12" s="40" t="s">
        <v>22</v>
      </c>
      <c r="B12" s="41">
        <v>3806375</v>
      </c>
      <c r="C12" s="41">
        <v>3827256</v>
      </c>
      <c r="D12" s="41">
        <v>3831084</v>
      </c>
      <c r="E12" s="41">
        <v>3838578</v>
      </c>
      <c r="F12" s="41">
        <v>3844685</v>
      </c>
      <c r="G12" s="41">
        <v>3840435</v>
      </c>
      <c r="H12" s="41">
        <v>3826118</v>
      </c>
      <c r="I12" s="41">
        <v>3845541</v>
      </c>
      <c r="J12" s="41">
        <v>3867035</v>
      </c>
      <c r="K12" s="41">
        <v>3891645</v>
      </c>
      <c r="L12" s="41">
        <v>3899303</v>
      </c>
      <c r="M12" s="41">
        <v>3780491</v>
      </c>
      <c r="N12" s="32"/>
      <c r="O12" s="32"/>
      <c r="P12" s="32"/>
      <c r="Q12" s="32"/>
      <c r="R12" s="32"/>
      <c r="S12" s="32"/>
    </row>
    <row r="13" spans="1:19" s="33" customFormat="1" ht="12.75" customHeight="1">
      <c r="A13" s="40" t="s">
        <v>0</v>
      </c>
      <c r="B13" s="41">
        <v>951980</v>
      </c>
      <c r="C13" s="41">
        <v>971518</v>
      </c>
      <c r="D13" s="41">
        <v>961910</v>
      </c>
      <c r="E13" s="41">
        <v>985319</v>
      </c>
      <c r="F13" s="41">
        <v>1007468</v>
      </c>
      <c r="G13" s="41">
        <v>1025386</v>
      </c>
      <c r="H13" s="41">
        <v>1026309</v>
      </c>
      <c r="I13" s="41">
        <v>1054421</v>
      </c>
      <c r="J13" s="41">
        <v>1061598</v>
      </c>
      <c r="K13" s="41">
        <v>1079868</v>
      </c>
      <c r="L13" s="41">
        <v>1096990</v>
      </c>
      <c r="M13" s="41">
        <v>1015934</v>
      </c>
      <c r="N13" s="32"/>
      <c r="O13" s="32"/>
      <c r="P13" s="32"/>
      <c r="Q13" s="32"/>
      <c r="R13" s="32"/>
      <c r="S13" s="32"/>
    </row>
    <row r="14" spans="1:19" s="33" customFormat="1" ht="22.5">
      <c r="A14" s="42" t="s">
        <v>23</v>
      </c>
      <c r="B14" s="41">
        <v>153946</v>
      </c>
      <c r="C14" s="41">
        <v>153457</v>
      </c>
      <c r="D14" s="41">
        <v>156030</v>
      </c>
      <c r="E14" s="41">
        <v>154601</v>
      </c>
      <c r="F14" s="41">
        <v>154979</v>
      </c>
      <c r="G14" s="41">
        <v>156458</v>
      </c>
      <c r="H14" s="41">
        <v>157792</v>
      </c>
      <c r="I14" s="41">
        <v>157047</v>
      </c>
      <c r="J14" s="41">
        <v>157683</v>
      </c>
      <c r="K14" s="41">
        <v>157073</v>
      </c>
      <c r="L14" s="41">
        <v>157291</v>
      </c>
      <c r="M14" s="41">
        <v>157529</v>
      </c>
      <c r="N14" s="32"/>
      <c r="O14" s="32"/>
      <c r="P14" s="32"/>
      <c r="Q14" s="32"/>
      <c r="R14" s="32"/>
      <c r="S14" s="32"/>
    </row>
    <row r="15" spans="1:19" s="33" customFormat="1" ht="12.75" customHeight="1">
      <c r="A15" s="40" t="s">
        <v>1</v>
      </c>
      <c r="B15" s="41">
        <v>2478749</v>
      </c>
      <c r="C15" s="41">
        <v>2486372</v>
      </c>
      <c r="D15" s="41">
        <v>2481763</v>
      </c>
      <c r="E15" s="41">
        <v>2496904</v>
      </c>
      <c r="F15" s="41">
        <v>2507369</v>
      </c>
      <c r="G15" s="41">
        <v>2520663</v>
      </c>
      <c r="H15" s="41">
        <v>2530259</v>
      </c>
      <c r="I15" s="41">
        <v>2545811</v>
      </c>
      <c r="J15" s="41">
        <v>2564786</v>
      </c>
      <c r="K15" s="41">
        <v>2602878</v>
      </c>
      <c r="L15" s="41">
        <v>2633592</v>
      </c>
      <c r="M15" s="41">
        <v>2603703</v>
      </c>
      <c r="N15" s="32"/>
      <c r="O15" s="32"/>
      <c r="P15" s="32"/>
      <c r="Q15" s="32"/>
      <c r="R15" s="32"/>
      <c r="S15" s="32"/>
    </row>
    <row r="16" spans="1:19" s="33" customFormat="1" ht="12.75" customHeight="1">
      <c r="A16" s="40" t="s">
        <v>24</v>
      </c>
      <c r="B16" s="41">
        <v>679507</v>
      </c>
      <c r="C16" s="41">
        <v>682598</v>
      </c>
      <c r="D16" s="41">
        <v>684468</v>
      </c>
      <c r="E16" s="41">
        <v>685672</v>
      </c>
      <c r="F16" s="41">
        <v>687639</v>
      </c>
      <c r="G16" s="41">
        <v>688962</v>
      </c>
      <c r="H16" s="41">
        <v>689625</v>
      </c>
      <c r="I16" s="41">
        <v>695380</v>
      </c>
      <c r="J16" s="41">
        <v>697832</v>
      </c>
      <c r="K16" s="41">
        <v>703327</v>
      </c>
      <c r="L16" s="41">
        <v>707223</v>
      </c>
      <c r="M16" s="41">
        <v>701591</v>
      </c>
      <c r="N16" s="32"/>
      <c r="O16" s="32"/>
      <c r="P16" s="32"/>
      <c r="Q16" s="32"/>
      <c r="R16" s="32"/>
      <c r="S16" s="32"/>
    </row>
    <row r="17" spans="1:19" s="33" customFormat="1" ht="12.75" customHeight="1">
      <c r="A17" s="40" t="s">
        <v>2</v>
      </c>
      <c r="B17" s="41">
        <v>4099589</v>
      </c>
      <c r="C17" s="41">
        <v>4132112</v>
      </c>
      <c r="D17" s="41">
        <v>4157382</v>
      </c>
      <c r="E17" s="41">
        <v>4175852</v>
      </c>
      <c r="F17" s="41">
        <v>4187325</v>
      </c>
      <c r="G17" s="41">
        <v>4208106</v>
      </c>
      <c r="H17" s="41">
        <v>4204103</v>
      </c>
      <c r="I17" s="41">
        <v>4237737</v>
      </c>
      <c r="J17" s="41">
        <v>4276522</v>
      </c>
      <c r="K17" s="41">
        <v>4314479</v>
      </c>
      <c r="L17" s="41">
        <v>4338096</v>
      </c>
      <c r="M17" s="41">
        <v>4292242</v>
      </c>
      <c r="N17" s="32"/>
      <c r="O17" s="32"/>
      <c r="P17" s="32"/>
      <c r="Q17" s="32"/>
      <c r="R17" s="32"/>
      <c r="S17" s="32"/>
    </row>
    <row r="18" spans="1:19" s="1" customFormat="1" ht="22.5" customHeight="1">
      <c r="A18" s="45" t="s">
        <v>4</v>
      </c>
      <c r="B18" s="29">
        <f aca="true" t="shared" si="0" ref="B18:M18">SUM(B10:B17)</f>
        <v>12697125</v>
      </c>
      <c r="C18" s="29">
        <f t="shared" si="0"/>
        <v>12788890</v>
      </c>
      <c r="D18" s="29">
        <f t="shared" si="0"/>
        <v>12799019</v>
      </c>
      <c r="E18" s="29">
        <f t="shared" si="0"/>
        <v>12852756</v>
      </c>
      <c r="F18" s="29">
        <f t="shared" si="0"/>
        <v>12884166</v>
      </c>
      <c r="G18" s="29">
        <f t="shared" si="0"/>
        <v>12911021</v>
      </c>
      <c r="H18" s="29">
        <f t="shared" si="0"/>
        <v>12904401</v>
      </c>
      <c r="I18" s="29">
        <f t="shared" si="0"/>
        <v>13014610</v>
      </c>
      <c r="J18" s="29">
        <f t="shared" si="0"/>
        <v>13114254</v>
      </c>
      <c r="K18" s="29">
        <f t="shared" si="0"/>
        <v>13234501</v>
      </c>
      <c r="L18" s="29">
        <f t="shared" si="0"/>
        <v>13327162</v>
      </c>
      <c r="M18" s="29">
        <f t="shared" si="0"/>
        <v>13061565</v>
      </c>
      <c r="N18" s="2"/>
      <c r="O18" s="2"/>
      <c r="P18" s="2"/>
      <c r="Q18" s="2"/>
      <c r="R18" s="2"/>
      <c r="S18" s="2"/>
    </row>
    <row r="19" spans="1:105" s="16" customFormat="1" ht="28.5" customHeight="1">
      <c r="A19" s="76" t="s">
        <v>25</v>
      </c>
      <c r="B19" s="77">
        <f>+(B18-'2004'!M18)/'2004'!M18*100</f>
        <v>0.5085777372802728</v>
      </c>
      <c r="C19" s="77">
        <f aca="true" t="shared" si="1" ref="C19:M19">+(C18-B18)/B18*100</f>
        <v>0.7227226635951052</v>
      </c>
      <c r="D19" s="77">
        <f t="shared" si="1"/>
        <v>0.07920155697640686</v>
      </c>
      <c r="E19" s="77">
        <f t="shared" si="1"/>
        <v>0.4198524902572612</v>
      </c>
      <c r="F19" s="77">
        <f t="shared" si="1"/>
        <v>0.24438338361048792</v>
      </c>
      <c r="G19" s="77">
        <f t="shared" si="1"/>
        <v>0.20843413535652985</v>
      </c>
      <c r="H19" s="77">
        <f t="shared" si="1"/>
        <v>-0.05127402395209488</v>
      </c>
      <c r="I19" s="77">
        <f t="shared" si="1"/>
        <v>0.8540419659928423</v>
      </c>
      <c r="J19" s="77">
        <f t="shared" si="1"/>
        <v>0.765631855276493</v>
      </c>
      <c r="K19" s="77">
        <f t="shared" si="1"/>
        <v>0.9169183393885767</v>
      </c>
      <c r="L19" s="77">
        <f t="shared" si="1"/>
        <v>0.7001472892706722</v>
      </c>
      <c r="M19" s="77">
        <f t="shared" si="1"/>
        <v>-1.9928999137250676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ht="9.7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.75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9" customHeight="1">
      <c r="A24" s="15"/>
    </row>
    <row r="26" spans="1:7" ht="12.75" customHeight="1">
      <c r="A26" s="18"/>
      <c r="B26" s="18"/>
      <c r="C26" s="18"/>
      <c r="D26" s="18"/>
      <c r="E26" s="18"/>
      <c r="F26" s="18"/>
      <c r="G26" s="18"/>
    </row>
    <row r="27" ht="12.75" customHeight="1"/>
    <row r="28" ht="12.75" customHeight="1"/>
    <row r="29" ht="12.75" customHeight="1"/>
    <row r="30" spans="2:13" ht="12.75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0"/>
  <sheetViews>
    <sheetView showGridLines="0" workbookViewId="0" topLeftCell="A1">
      <selection activeCell="A7" sqref="A7:Q7"/>
    </sheetView>
  </sheetViews>
  <sheetFormatPr defaultColWidth="9.8515625" defaultRowHeight="12.75"/>
  <cols>
    <col min="1" max="1" width="30.28125" style="0" customWidth="1"/>
    <col min="2" max="13" width="8.421875" style="0" customWidth="1"/>
    <col min="14" max="31" width="11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5" customFormat="1" ht="14.25">
      <c r="A4" s="91">
        <v>2006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5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9" s="1" customFormat="1" ht="13.5" customHeight="1">
      <c r="A8" s="92" t="s">
        <v>5</v>
      </c>
      <c r="B8" s="95">
        <v>2006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"/>
      <c r="O8" s="2"/>
      <c r="P8" s="2"/>
      <c r="Q8" s="2"/>
      <c r="R8" s="2"/>
      <c r="S8" s="2"/>
    </row>
    <row r="9" spans="1:19" s="1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</row>
    <row r="10" spans="1:19" s="33" customFormat="1" ht="12.75" customHeight="1">
      <c r="A10" s="40" t="s">
        <v>20</v>
      </c>
      <c r="B10" s="41">
        <v>465411</v>
      </c>
      <c r="C10" s="41">
        <v>475956</v>
      </c>
      <c r="D10" s="41">
        <v>468140</v>
      </c>
      <c r="E10" s="41">
        <v>456195</v>
      </c>
      <c r="F10" s="41">
        <v>429430</v>
      </c>
      <c r="G10" s="41">
        <v>405837</v>
      </c>
      <c r="H10" s="41">
        <v>404600</v>
      </c>
      <c r="I10" s="41">
        <v>414056</v>
      </c>
      <c r="J10" s="41">
        <v>418363</v>
      </c>
      <c r="K10" s="41">
        <v>430461</v>
      </c>
      <c r="L10" s="41">
        <v>434204</v>
      </c>
      <c r="M10" s="41">
        <v>448341</v>
      </c>
      <c r="N10" s="32"/>
      <c r="O10" s="32"/>
      <c r="P10" s="32"/>
      <c r="Q10" s="32"/>
      <c r="R10" s="32"/>
      <c r="S10" s="32"/>
    </row>
    <row r="11" spans="1:19" s="33" customFormat="1" ht="12.75" customHeight="1">
      <c r="A11" s="40" t="s">
        <v>21</v>
      </c>
      <c r="B11" s="41">
        <v>71316</v>
      </c>
      <c r="C11" s="41">
        <v>72326</v>
      </c>
      <c r="D11" s="41">
        <v>73366</v>
      </c>
      <c r="E11" s="41">
        <v>73999</v>
      </c>
      <c r="F11" s="41">
        <v>76302</v>
      </c>
      <c r="G11" s="41">
        <v>75544</v>
      </c>
      <c r="H11" s="41">
        <v>76014</v>
      </c>
      <c r="I11" s="41">
        <v>76112</v>
      </c>
      <c r="J11" s="41">
        <v>76417</v>
      </c>
      <c r="K11" s="41">
        <v>76873</v>
      </c>
      <c r="L11" s="41">
        <v>77074</v>
      </c>
      <c r="M11" s="41">
        <v>75218</v>
      </c>
      <c r="N11" s="32"/>
      <c r="O11" s="32"/>
      <c r="P11" s="32"/>
      <c r="Q11" s="32"/>
      <c r="R11" s="32"/>
      <c r="S11" s="32"/>
    </row>
    <row r="12" spans="1:19" s="33" customFormat="1" ht="12.75" customHeight="1">
      <c r="A12" s="40" t="s">
        <v>22</v>
      </c>
      <c r="B12" s="41">
        <v>3839313</v>
      </c>
      <c r="C12" s="41">
        <v>3862662</v>
      </c>
      <c r="D12" s="41">
        <v>3887286</v>
      </c>
      <c r="E12" s="41">
        <v>3891555</v>
      </c>
      <c r="F12" s="41">
        <v>3928974</v>
      </c>
      <c r="G12" s="41">
        <v>3936600</v>
      </c>
      <c r="H12" s="41">
        <v>3954490</v>
      </c>
      <c r="I12" s="41">
        <v>3949816</v>
      </c>
      <c r="J12" s="41">
        <v>3956359</v>
      </c>
      <c r="K12" s="41">
        <v>3979673</v>
      </c>
      <c r="L12" s="41">
        <v>3973672</v>
      </c>
      <c r="M12" s="41">
        <v>3852640</v>
      </c>
      <c r="N12" s="32"/>
      <c r="O12" s="32"/>
      <c r="P12" s="32"/>
      <c r="Q12" s="32"/>
      <c r="R12" s="32"/>
      <c r="S12" s="32"/>
    </row>
    <row r="13" spans="1:19" s="33" customFormat="1" ht="12.75" customHeight="1">
      <c r="A13" s="40" t="s">
        <v>0</v>
      </c>
      <c r="B13" s="41">
        <v>1051779</v>
      </c>
      <c r="C13" s="41">
        <v>1071479</v>
      </c>
      <c r="D13" s="41">
        <v>1092469</v>
      </c>
      <c r="E13" s="41">
        <v>1088801</v>
      </c>
      <c r="F13" s="41">
        <v>1113923</v>
      </c>
      <c r="G13" s="41">
        <v>1141016</v>
      </c>
      <c r="H13" s="41">
        <v>1159526</v>
      </c>
      <c r="I13" s="41">
        <v>1181560</v>
      </c>
      <c r="J13" s="41">
        <v>1186895</v>
      </c>
      <c r="K13" s="41">
        <v>1204708</v>
      </c>
      <c r="L13" s="41">
        <v>1202301</v>
      </c>
      <c r="M13" s="41">
        <v>1098599</v>
      </c>
      <c r="N13" s="32"/>
      <c r="O13" s="32"/>
      <c r="P13" s="32"/>
      <c r="Q13" s="32"/>
      <c r="R13" s="32"/>
      <c r="S13" s="32"/>
    </row>
    <row r="14" spans="1:19" s="33" customFormat="1" ht="22.5">
      <c r="A14" s="42" t="s">
        <v>23</v>
      </c>
      <c r="B14" s="41">
        <v>156772</v>
      </c>
      <c r="C14" s="41">
        <v>157421</v>
      </c>
      <c r="D14" s="41">
        <v>158552</v>
      </c>
      <c r="E14" s="41">
        <v>159475</v>
      </c>
      <c r="F14" s="41">
        <v>159052</v>
      </c>
      <c r="G14" s="41">
        <v>159696</v>
      </c>
      <c r="H14" s="41">
        <v>161340</v>
      </c>
      <c r="I14" s="41">
        <v>159881</v>
      </c>
      <c r="J14" s="41">
        <v>159265</v>
      </c>
      <c r="K14" s="41">
        <v>159860</v>
      </c>
      <c r="L14" s="41">
        <v>160638</v>
      </c>
      <c r="M14" s="41">
        <v>161763</v>
      </c>
      <c r="N14" s="32"/>
      <c r="O14" s="32"/>
      <c r="P14" s="32"/>
      <c r="Q14" s="32"/>
      <c r="R14" s="32"/>
      <c r="S14" s="32"/>
    </row>
    <row r="15" spans="1:19" s="33" customFormat="1" ht="12.75" customHeight="1">
      <c r="A15" s="40" t="s">
        <v>1</v>
      </c>
      <c r="B15" s="41">
        <v>2568392</v>
      </c>
      <c r="C15" s="41">
        <v>2577928</v>
      </c>
      <c r="D15" s="41">
        <v>2595220</v>
      </c>
      <c r="E15" s="41">
        <v>2597654</v>
      </c>
      <c r="F15" s="41">
        <v>2614523</v>
      </c>
      <c r="G15" s="41">
        <v>2632858</v>
      </c>
      <c r="H15" s="41">
        <v>2650500</v>
      </c>
      <c r="I15" s="41">
        <v>2661296</v>
      </c>
      <c r="J15" s="41">
        <v>2674366</v>
      </c>
      <c r="K15" s="41">
        <v>2712775</v>
      </c>
      <c r="L15" s="41">
        <v>2755720</v>
      </c>
      <c r="M15" s="41">
        <v>2720890</v>
      </c>
      <c r="N15" s="32"/>
      <c r="O15" s="32"/>
      <c r="P15" s="32"/>
      <c r="Q15" s="32"/>
      <c r="R15" s="32"/>
      <c r="S15" s="32"/>
    </row>
    <row r="16" spans="1:19" s="33" customFormat="1" ht="12.75" customHeight="1">
      <c r="A16" s="40" t="s">
        <v>24</v>
      </c>
      <c r="B16" s="41">
        <v>705906</v>
      </c>
      <c r="C16" s="41">
        <v>709070</v>
      </c>
      <c r="D16" s="41">
        <v>714086</v>
      </c>
      <c r="E16" s="41">
        <v>713083</v>
      </c>
      <c r="F16" s="41">
        <v>719233</v>
      </c>
      <c r="G16" s="41">
        <v>722289</v>
      </c>
      <c r="H16" s="41">
        <v>726168</v>
      </c>
      <c r="I16" s="41">
        <v>728038</v>
      </c>
      <c r="J16" s="41">
        <v>730637</v>
      </c>
      <c r="K16" s="41">
        <v>736398</v>
      </c>
      <c r="L16" s="41">
        <v>740267</v>
      </c>
      <c r="M16" s="41">
        <v>733107</v>
      </c>
      <c r="N16" s="32"/>
      <c r="O16" s="32"/>
      <c r="P16" s="32"/>
      <c r="Q16" s="32"/>
      <c r="R16" s="32"/>
      <c r="S16" s="32"/>
    </row>
    <row r="17" spans="1:19" s="33" customFormat="1" ht="12.75" customHeight="1">
      <c r="A17" s="40" t="s">
        <v>2</v>
      </c>
      <c r="B17" s="41">
        <v>4315606</v>
      </c>
      <c r="C17" s="41">
        <v>4358443</v>
      </c>
      <c r="D17" s="41">
        <v>4403268</v>
      </c>
      <c r="E17" s="41">
        <v>4421747</v>
      </c>
      <c r="F17" s="41">
        <v>4445078</v>
      </c>
      <c r="G17" s="41">
        <v>4476800</v>
      </c>
      <c r="H17" s="41">
        <v>4471900</v>
      </c>
      <c r="I17" s="41">
        <v>4506172</v>
      </c>
      <c r="J17" s="41">
        <v>4554385</v>
      </c>
      <c r="K17" s="41">
        <v>4593580</v>
      </c>
      <c r="L17" s="41">
        <v>4637438</v>
      </c>
      <c r="M17" s="41">
        <v>4587934</v>
      </c>
      <c r="N17" s="32"/>
      <c r="O17" s="32"/>
      <c r="P17" s="32"/>
      <c r="Q17" s="32"/>
      <c r="R17" s="32"/>
      <c r="S17" s="32"/>
    </row>
    <row r="18" spans="1:19" s="1" customFormat="1" ht="18.75" customHeight="1">
      <c r="A18" s="45" t="s">
        <v>4</v>
      </c>
      <c r="B18" s="29">
        <f aca="true" t="shared" si="0" ref="B18:M18">SUM(B10:B17)</f>
        <v>13174495</v>
      </c>
      <c r="C18" s="29">
        <f t="shared" si="0"/>
        <v>13285285</v>
      </c>
      <c r="D18" s="29">
        <f t="shared" si="0"/>
        <v>13392387</v>
      </c>
      <c r="E18" s="29">
        <f t="shared" si="0"/>
        <v>13402509</v>
      </c>
      <c r="F18" s="29">
        <f t="shared" si="0"/>
        <v>13486515</v>
      </c>
      <c r="G18" s="29">
        <f t="shared" si="0"/>
        <v>13550640</v>
      </c>
      <c r="H18" s="29">
        <f t="shared" si="0"/>
        <v>13604538</v>
      </c>
      <c r="I18" s="29">
        <f t="shared" si="0"/>
        <v>13676931</v>
      </c>
      <c r="J18" s="29">
        <f t="shared" si="0"/>
        <v>13756687</v>
      </c>
      <c r="K18" s="29">
        <f t="shared" si="0"/>
        <v>13894328</v>
      </c>
      <c r="L18" s="29">
        <f t="shared" si="0"/>
        <v>13981314</v>
      </c>
      <c r="M18" s="29">
        <f t="shared" si="0"/>
        <v>13678492</v>
      </c>
      <c r="N18" s="2"/>
      <c r="O18" s="2"/>
      <c r="P18" s="2"/>
      <c r="Q18" s="2"/>
      <c r="R18" s="2"/>
      <c r="S18" s="2"/>
    </row>
    <row r="19" spans="1:114" s="16" customFormat="1" ht="28.5" customHeight="1">
      <c r="A19" s="76" t="s">
        <v>25</v>
      </c>
      <c r="B19" s="77">
        <f>+(B18-'2005'!M18)/'2005'!M18*100</f>
        <v>0.8645977721658928</v>
      </c>
      <c r="C19" s="77">
        <f>+(C18-B18)/B18*100</f>
        <v>0.8409430494299781</v>
      </c>
      <c r="D19" s="77">
        <f>+(D18-C18)/C18*100</f>
        <v>0.8061701348522068</v>
      </c>
      <c r="E19" s="77">
        <f>+(E18-D18)/D18*100</f>
        <v>0.07558025316920725</v>
      </c>
      <c r="F19" s="77">
        <f>+(F18-E18)/E18*100</f>
        <v>0.6267930877718493</v>
      </c>
      <c r="G19" s="77">
        <f>+(G18-F18)/F18*100</f>
        <v>0.47547494664114487</v>
      </c>
      <c r="H19" s="77">
        <f aca="true" t="shared" si="1" ref="H19:M19">+(H18-G18)/G18*100</f>
        <v>0.3977524308814934</v>
      </c>
      <c r="I19" s="77">
        <f t="shared" si="1"/>
        <v>0.5321239133589101</v>
      </c>
      <c r="J19" s="77">
        <f t="shared" si="1"/>
        <v>0.583142519326887</v>
      </c>
      <c r="K19" s="77">
        <f t="shared" si="1"/>
        <v>1.0005388652078804</v>
      </c>
      <c r="L19" s="77">
        <f t="shared" si="1"/>
        <v>0.6260540272260738</v>
      </c>
      <c r="M19" s="77">
        <f t="shared" si="1"/>
        <v>-2.1659051502598397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.75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7.5" customHeight="1">
      <c r="A24" s="15"/>
    </row>
    <row r="26" spans="1:13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ht="12.75" customHeight="1"/>
    <row r="28" ht="12.75" customHeight="1"/>
    <row r="29" ht="12.75" customHeight="1"/>
    <row r="30" spans="2:13" ht="12.75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0"/>
  <sheetViews>
    <sheetView showGridLines="0" workbookViewId="0" topLeftCell="A1">
      <selection activeCell="A7" sqref="A7:Q7"/>
    </sheetView>
  </sheetViews>
  <sheetFormatPr defaultColWidth="9.8515625" defaultRowHeight="12.75"/>
  <cols>
    <col min="1" max="1" width="30.28125" style="0" customWidth="1"/>
    <col min="2" max="13" width="8.421875" style="0" customWidth="1"/>
    <col min="14" max="31" width="11.421875" style="0" customWidth="1"/>
  </cols>
  <sheetData>
    <row r="1" spans="1:10" s="48" customFormat="1" ht="20.25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31" s="3" customFormat="1" ht="16.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5" customFormat="1" ht="14.2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5" customFormat="1" ht="14.25">
      <c r="A4" s="91">
        <v>2007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5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5" customFormat="1" ht="16.5" customHeight="1">
      <c r="A6" s="98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5" customFormat="1" ht="16.5" customHeight="1">
      <c r="A7" s="97" t="s">
        <v>32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9" s="1" customFormat="1" ht="13.5" customHeight="1">
      <c r="A8" s="92" t="s">
        <v>5</v>
      </c>
      <c r="B8" s="95">
        <v>2007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"/>
      <c r="O8" s="2"/>
      <c r="P8" s="2"/>
      <c r="Q8" s="2"/>
      <c r="R8" s="2"/>
      <c r="S8" s="2"/>
    </row>
    <row r="9" spans="1:19" s="1" customFormat="1" ht="14.25" customHeight="1">
      <c r="A9" s="88"/>
      <c r="B9" s="52" t="s">
        <v>7</v>
      </c>
      <c r="C9" s="52" t="s">
        <v>8</v>
      </c>
      <c r="D9" s="52" t="s">
        <v>9</v>
      </c>
      <c r="E9" s="52" t="s">
        <v>10</v>
      </c>
      <c r="F9" s="52" t="s">
        <v>11</v>
      </c>
      <c r="G9" s="52" t="s">
        <v>12</v>
      </c>
      <c r="H9" s="52" t="s">
        <v>13</v>
      </c>
      <c r="I9" s="52" t="s">
        <v>14</v>
      </c>
      <c r="J9" s="52" t="s">
        <v>15</v>
      </c>
      <c r="K9" s="52" t="s">
        <v>16</v>
      </c>
      <c r="L9" s="52" t="s">
        <v>17</v>
      </c>
      <c r="M9" s="52" t="s">
        <v>18</v>
      </c>
      <c r="N9" s="2"/>
      <c r="O9" s="2"/>
      <c r="P9" s="2"/>
      <c r="Q9" s="2"/>
      <c r="R9" s="2"/>
      <c r="S9" s="2"/>
    </row>
    <row r="10" spans="1:19" s="33" customFormat="1" ht="12.75" customHeight="1">
      <c r="A10" s="40" t="s">
        <v>20</v>
      </c>
      <c r="B10" s="41">
        <v>467149</v>
      </c>
      <c r="C10" s="41">
        <v>474763</v>
      </c>
      <c r="D10" s="41">
        <v>471073</v>
      </c>
      <c r="E10" s="41">
        <v>471119</v>
      </c>
      <c r="F10" s="41">
        <v>445635</v>
      </c>
      <c r="G10" s="41">
        <v>415718</v>
      </c>
      <c r="H10" s="41">
        <v>415549</v>
      </c>
      <c r="I10" s="41">
        <v>421969</v>
      </c>
      <c r="J10" s="41">
        <v>425027</v>
      </c>
      <c r="K10" s="41">
        <v>432654</v>
      </c>
      <c r="L10" s="41">
        <v>441021</v>
      </c>
      <c r="M10" s="41">
        <v>454815</v>
      </c>
      <c r="N10" s="32"/>
      <c r="O10" s="32"/>
      <c r="P10" s="32"/>
      <c r="Q10" s="32"/>
      <c r="R10" s="32"/>
      <c r="S10" s="32"/>
    </row>
    <row r="11" spans="1:19" s="33" customFormat="1" ht="12.75" customHeight="1">
      <c r="A11" s="40" t="s">
        <v>21</v>
      </c>
      <c r="B11" s="41">
        <v>77028</v>
      </c>
      <c r="C11" s="41">
        <v>77896</v>
      </c>
      <c r="D11" s="41">
        <v>78567</v>
      </c>
      <c r="E11" s="41">
        <v>79664</v>
      </c>
      <c r="F11" s="41">
        <v>80833</v>
      </c>
      <c r="G11" s="41">
        <v>81640</v>
      </c>
      <c r="H11" s="41">
        <v>82762</v>
      </c>
      <c r="I11" s="41">
        <v>83218</v>
      </c>
      <c r="J11" s="41">
        <v>83924</v>
      </c>
      <c r="K11" s="41">
        <v>84986</v>
      </c>
      <c r="L11" s="41">
        <v>85448</v>
      </c>
      <c r="M11" s="41">
        <v>83083</v>
      </c>
      <c r="N11" s="32"/>
      <c r="O11" s="32"/>
      <c r="P11" s="32"/>
      <c r="Q11" s="32"/>
      <c r="R11" s="32"/>
      <c r="S11" s="32"/>
    </row>
    <row r="12" spans="1:19" s="33" customFormat="1" ht="12.75" customHeight="1">
      <c r="A12" s="40" t="s">
        <v>22</v>
      </c>
      <c r="B12" s="41">
        <v>3920326</v>
      </c>
      <c r="C12" s="41">
        <v>3939881</v>
      </c>
      <c r="D12" s="41">
        <v>3934868</v>
      </c>
      <c r="E12" s="41">
        <v>3948469</v>
      </c>
      <c r="F12" s="41">
        <v>3953849</v>
      </c>
      <c r="G12" s="41">
        <v>3935324</v>
      </c>
      <c r="H12" s="41">
        <v>3960414</v>
      </c>
      <c r="I12" s="41">
        <v>3962299</v>
      </c>
      <c r="J12" s="41">
        <v>3966433</v>
      </c>
      <c r="K12" s="41">
        <v>3995680</v>
      </c>
      <c r="L12" s="41">
        <v>3981567</v>
      </c>
      <c r="M12" s="41">
        <v>3875223</v>
      </c>
      <c r="N12" s="32"/>
      <c r="O12" s="32"/>
      <c r="P12" s="32"/>
      <c r="Q12" s="32"/>
      <c r="R12" s="32"/>
      <c r="S12" s="32"/>
    </row>
    <row r="13" spans="1:19" s="33" customFormat="1" ht="12.75" customHeight="1">
      <c r="A13" s="40" t="s">
        <v>0</v>
      </c>
      <c r="B13" s="41">
        <v>1133679</v>
      </c>
      <c r="C13" s="41">
        <v>1161293</v>
      </c>
      <c r="D13" s="41">
        <v>1171558</v>
      </c>
      <c r="E13" s="41">
        <v>1184591</v>
      </c>
      <c r="F13" s="41">
        <v>1202334</v>
      </c>
      <c r="G13" s="41">
        <v>1218937</v>
      </c>
      <c r="H13" s="41">
        <v>1230040</v>
      </c>
      <c r="I13" s="41">
        <v>1243719</v>
      </c>
      <c r="J13" s="41">
        <v>1240780</v>
      </c>
      <c r="K13" s="41">
        <v>1262857</v>
      </c>
      <c r="L13" s="41">
        <v>1253992</v>
      </c>
      <c r="M13" s="41">
        <v>1141474</v>
      </c>
      <c r="N13" s="32"/>
      <c r="O13" s="32"/>
      <c r="P13" s="32"/>
      <c r="Q13" s="32"/>
      <c r="R13" s="32"/>
      <c r="S13" s="32"/>
    </row>
    <row r="14" spans="1:19" s="33" customFormat="1" ht="22.5">
      <c r="A14" s="42" t="s">
        <v>23</v>
      </c>
      <c r="B14" s="41">
        <v>160476</v>
      </c>
      <c r="C14" s="41">
        <v>161218</v>
      </c>
      <c r="D14" s="41">
        <v>161886</v>
      </c>
      <c r="E14" s="41">
        <v>161351</v>
      </c>
      <c r="F14" s="41">
        <v>161350</v>
      </c>
      <c r="G14" s="41">
        <v>161447</v>
      </c>
      <c r="H14" s="41">
        <v>163698</v>
      </c>
      <c r="I14" s="41">
        <v>162565</v>
      </c>
      <c r="J14" s="41">
        <v>161861</v>
      </c>
      <c r="K14" s="41">
        <v>163212</v>
      </c>
      <c r="L14" s="41">
        <v>163651</v>
      </c>
      <c r="M14" s="41">
        <v>164692</v>
      </c>
      <c r="N14" s="32"/>
      <c r="O14" s="32"/>
      <c r="P14" s="32"/>
      <c r="Q14" s="32"/>
      <c r="R14" s="32"/>
      <c r="S14" s="32"/>
    </row>
    <row r="15" spans="1:19" s="33" customFormat="1" ht="12.75" customHeight="1">
      <c r="A15" s="40" t="s">
        <v>1</v>
      </c>
      <c r="B15" s="41">
        <v>2687100</v>
      </c>
      <c r="C15" s="41">
        <v>2701740</v>
      </c>
      <c r="D15" s="41">
        <v>2706899</v>
      </c>
      <c r="E15" s="41">
        <v>2721374</v>
      </c>
      <c r="F15" s="41">
        <v>2729956</v>
      </c>
      <c r="G15" s="41">
        <v>2744990</v>
      </c>
      <c r="H15" s="41">
        <v>2763257</v>
      </c>
      <c r="I15" s="41">
        <v>2770349</v>
      </c>
      <c r="J15" s="41">
        <v>2780466</v>
      </c>
      <c r="K15" s="41">
        <v>2822152</v>
      </c>
      <c r="L15" s="41">
        <v>2870221</v>
      </c>
      <c r="M15" s="41">
        <v>2853908</v>
      </c>
      <c r="N15" s="32"/>
      <c r="O15" s="32"/>
      <c r="P15" s="32"/>
      <c r="Q15" s="32"/>
      <c r="R15" s="32"/>
      <c r="S15" s="32"/>
    </row>
    <row r="16" spans="1:19" s="33" customFormat="1" ht="12.75" customHeight="1">
      <c r="A16" s="40" t="s">
        <v>24</v>
      </c>
      <c r="B16" s="41">
        <v>737178</v>
      </c>
      <c r="C16" s="41">
        <v>740413</v>
      </c>
      <c r="D16" s="41">
        <v>742291</v>
      </c>
      <c r="E16" s="41">
        <v>747104</v>
      </c>
      <c r="F16" s="41">
        <v>749681</v>
      </c>
      <c r="G16" s="41">
        <v>748488</v>
      </c>
      <c r="H16" s="41">
        <v>750994</v>
      </c>
      <c r="I16" s="41">
        <v>754216</v>
      </c>
      <c r="J16" s="41">
        <v>752749</v>
      </c>
      <c r="K16" s="41">
        <v>760671</v>
      </c>
      <c r="L16" s="41">
        <v>764784</v>
      </c>
      <c r="M16" s="41">
        <v>761246</v>
      </c>
      <c r="N16" s="32"/>
      <c r="O16" s="32"/>
      <c r="P16" s="32"/>
      <c r="Q16" s="32"/>
      <c r="R16" s="32"/>
      <c r="S16" s="32"/>
    </row>
    <row r="17" spans="1:19" s="33" customFormat="1" ht="12.75" customHeight="1">
      <c r="A17" s="40" t="s">
        <v>2</v>
      </c>
      <c r="B17" s="41">
        <v>4611665</v>
      </c>
      <c r="C17" s="41">
        <v>4651497</v>
      </c>
      <c r="D17" s="41">
        <v>4706763</v>
      </c>
      <c r="E17" s="41">
        <v>4729977</v>
      </c>
      <c r="F17" s="41">
        <v>4748513</v>
      </c>
      <c r="G17" s="41">
        <v>4782548</v>
      </c>
      <c r="H17" s="41">
        <v>4789502</v>
      </c>
      <c r="I17" s="41">
        <v>4825962</v>
      </c>
      <c r="J17" s="41">
        <v>4872137</v>
      </c>
      <c r="K17" s="41">
        <v>4919505</v>
      </c>
      <c r="L17" s="41">
        <v>4978813</v>
      </c>
      <c r="M17" s="41">
        <v>4873265</v>
      </c>
      <c r="N17" s="32"/>
      <c r="O17" s="32"/>
      <c r="P17" s="32"/>
      <c r="Q17" s="32"/>
      <c r="R17" s="32"/>
      <c r="S17" s="32"/>
    </row>
    <row r="18" spans="1:19" s="1" customFormat="1" ht="18.75" customHeight="1">
      <c r="A18" s="45" t="s">
        <v>4</v>
      </c>
      <c r="B18" s="29">
        <f aca="true" t="shared" si="0" ref="B18:M18">SUM(B10:B17)</f>
        <v>13794601</v>
      </c>
      <c r="C18" s="29">
        <f t="shared" si="0"/>
        <v>13908701</v>
      </c>
      <c r="D18" s="29">
        <f t="shared" si="0"/>
        <v>13973905</v>
      </c>
      <c r="E18" s="29">
        <f t="shared" si="0"/>
        <v>14043649</v>
      </c>
      <c r="F18" s="29">
        <f t="shared" si="0"/>
        <v>14072151</v>
      </c>
      <c r="G18" s="29">
        <f t="shared" si="0"/>
        <v>14089092</v>
      </c>
      <c r="H18" s="29">
        <f t="shared" si="0"/>
        <v>14156216</v>
      </c>
      <c r="I18" s="29">
        <f t="shared" si="0"/>
        <v>14224297</v>
      </c>
      <c r="J18" s="29">
        <f t="shared" si="0"/>
        <v>14283377</v>
      </c>
      <c r="K18" s="29">
        <f t="shared" si="0"/>
        <v>14441717</v>
      </c>
      <c r="L18" s="29">
        <f t="shared" si="0"/>
        <v>14539497</v>
      </c>
      <c r="M18" s="29">
        <f t="shared" si="0"/>
        <v>14207706</v>
      </c>
      <c r="N18" s="2"/>
      <c r="O18" s="2"/>
      <c r="P18" s="2"/>
      <c r="Q18" s="2"/>
      <c r="R18" s="2"/>
      <c r="S18" s="2"/>
    </row>
    <row r="19" spans="1:114" s="16" customFormat="1" ht="28.5" customHeight="1">
      <c r="A19" s="76" t="s">
        <v>25</v>
      </c>
      <c r="B19" s="77">
        <f>+(B18-'2006'!M18)/'2006'!M18*100</f>
        <v>0.8488435713527486</v>
      </c>
      <c r="C19" s="77">
        <f>+(C18-B18)/B18*100</f>
        <v>0.8271351958639471</v>
      </c>
      <c r="D19" s="77">
        <f aca="true" t="shared" si="1" ref="D19:M19">+(D18-C18)/C18*100</f>
        <v>0.468800069826794</v>
      </c>
      <c r="E19" s="77">
        <f t="shared" si="1"/>
        <v>0.49910171852463575</v>
      </c>
      <c r="F19" s="77">
        <f t="shared" si="1"/>
        <v>0.20295295047604794</v>
      </c>
      <c r="G19" s="77">
        <f t="shared" si="1"/>
        <v>0.1203867127349614</v>
      </c>
      <c r="H19" s="77">
        <f t="shared" si="1"/>
        <v>0.47642530831653307</v>
      </c>
      <c r="I19" s="77">
        <f t="shared" si="1"/>
        <v>0.4809265413864835</v>
      </c>
      <c r="J19" s="77">
        <f t="shared" si="1"/>
        <v>0.4153456582072211</v>
      </c>
      <c r="K19" s="77">
        <f t="shared" si="1"/>
        <v>1.108561371726028</v>
      </c>
      <c r="L19" s="77">
        <f t="shared" si="1"/>
        <v>0.6770663072818834</v>
      </c>
      <c r="M19" s="77">
        <f t="shared" si="1"/>
        <v>-2.2819977885067138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</row>
    <row r="20" ht="10.5" customHeight="1"/>
    <row r="21" spans="1:13" ht="30.75" customHeight="1">
      <c r="A21" s="87" t="s">
        <v>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.75">
      <c r="A22" s="18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4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7.5" customHeight="1">
      <c r="A24" s="15"/>
    </row>
    <row r="26" spans="1:13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ht="12.75" customHeight="1"/>
    <row r="28" ht="12.75" customHeight="1"/>
    <row r="29" ht="12.75" customHeight="1"/>
    <row r="30" spans="2:13" ht="12.75" customHeigh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8">
    <mergeCell ref="A21:M21"/>
    <mergeCell ref="A2:M2"/>
    <mergeCell ref="A3:M3"/>
    <mergeCell ref="A4:M4"/>
    <mergeCell ref="A8:A9"/>
    <mergeCell ref="B8:M8"/>
    <mergeCell ref="A6:M6"/>
    <mergeCell ref="A7:M7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landscape" r:id="rId2"/>
  <headerFooter alignWithMargins="0">
    <oddFooter>&amp;L&amp;G&amp;C&amp;8www.iieg.gob.mx&amp;R&amp;G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SEI-JAL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SEI-JAL</dc:creator>
  <cp:keywords/>
  <dc:description/>
  <cp:lastModifiedBy>susana.galindo</cp:lastModifiedBy>
  <cp:lastPrinted>2015-03-25T16:29:53Z</cp:lastPrinted>
  <dcterms:created xsi:type="dcterms:W3CDTF">2001-03-28T23:37:50Z</dcterms:created>
  <dcterms:modified xsi:type="dcterms:W3CDTF">2019-04-16T19:16:21Z</dcterms:modified>
  <cp:category/>
  <cp:version/>
  <cp:contentType/>
  <cp:contentStatus/>
</cp:coreProperties>
</file>