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9440" windowHeight="9600" activeTab="0"/>
  </bookViews>
  <sheets>
    <sheet name="IED Entidades" sheetId="1" r:id="rId1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<sst xmlns="http://schemas.openxmlformats.org/spreadsheetml/2006/main" count="45" uniqueCount="45">
  <si>
    <t>(millones de dólares)</t>
  </si>
  <si>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</si>
  <si>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</si>
  <si>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</si>
  <si>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</si>
  <si>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</si>
  <si>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</si>
  <si>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</si>
  <si>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</si>
  <si>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</si>
  <si>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</si>
  <si>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</si>
  <si>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</si>
  <si>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</si>
  <si>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</si>
  <si>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</si>
  <si>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</si>
  <si>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</si>
  <si>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</si>
  <si>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</si>
  <si>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</si>
  <si>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</si>
  <si>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</si>
  <si>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</si>
  <si>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</si>
  <si>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</si>
  <si>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</si>
  <si>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</si>
  <si>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</si>
  <si>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</si>
  <si>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</si>
  <si>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</si>
  <si>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</si>
  <si>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</si>
  <si>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 Federativa</t>
  </si>
  <si>
    <t>IED  por entidad federativa</t>
  </si>
  <si>
    <t>Var %  2012/2013</t>
  </si>
  <si>
    <r>
      <rPr>
        <b/>
        <sz val="8"/>
        <color indexed="8"/>
        <rFont val="Arial"/>
        <family val="2"/>
      </rPr>
      <t>FUENTE: IIEG</t>
    </r>
    <r>
      <rPr>
        <sz val="8"/>
        <color indexed="8"/>
        <rFont val="Arial"/>
        <family val="2"/>
      </rPr>
      <t>; Instituto de Información Estadística y Geográfica de Jalisco, con información de la Secretaría de Economía.</t>
    </r>
  </si>
  <si>
    <t>2008- Ene-Sep 2014</t>
  </si>
  <si>
    <t>Ene-Sep 2013</t>
  </si>
  <si>
    <t>Ene-Sep 2014</t>
  </si>
  <si>
    <t>% Part           ene-sep 2014</t>
  </si>
  <si>
    <t>*/ Con información al 30 de septiembre de 2014.</t>
  </si>
  <si>
    <t>Rank                  ene-sep14</t>
  </si>
  <si>
    <t>Var %              ene-sep 13 / ene-sep  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</si>
</sst>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Calibri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164" fontId="46" fillId="33" borderId="10" xfId="0" applyNumberFormat="1" applyFont="1" applyFill="1" applyBorder="1" applyAlignment="1">
      <alignment/>
    </xf>
    <xf numFmtId="165" fontId="46" fillId="33" borderId="10" xfId="54" applyNumberFormat="1" applyFont="1" applyFill="1" applyBorder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/>
    </xf>
    <xf numFmtId="164" fontId="48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7" fillId="35" borderId="10" xfId="0" applyFont="1" applyFill="1" applyBorder="1" applyAlignment="1">
      <alignment horizontal="left"/>
    </xf>
    <xf numFmtId="164" fontId="47" fillId="36" borderId="10" xfId="0" applyNumberFormat="1" applyFont="1" applyFill="1" applyBorder="1" applyAlignment="1">
      <alignment/>
    </xf>
    <xf numFmtId="165" fontId="47" fillId="36" borderId="10" xfId="54" applyNumberFormat="1" applyFont="1" applyFill="1" applyBorder="1" applyAlignment="1">
      <alignment/>
    </xf>
    <xf numFmtId="0" fontId="49" fillId="36" borderId="10" xfId="0" applyFont="1" applyFill="1" applyBorder="1" applyAlignment="1">
      <alignment/>
    </xf>
    <xf numFmtId="0" fontId="46" fillId="37" borderId="0" xfId="0" applyFont="1" applyFill="1" applyAlignment="1">
      <alignment horizontal="left"/>
    </xf>
    <xf numFmtId="0" fontId="50" fillId="37" borderId="0" xfId="0" applyFont="1" applyFill="1" applyAlignment="1">
      <alignment/>
    </xf>
    <xf numFmtId="0" fontId="46" fillId="37" borderId="0" xfId="0" applyFont="1" applyFill="1" applyAlignment="1">
      <alignment/>
    </xf>
    <xf numFmtId="0" fontId="50" fillId="37" borderId="10" xfId="0" applyFont="1" applyFill="1" applyBorder="1" applyAlignment="1">
      <alignment horizontal="left"/>
    </xf>
    <xf numFmtId="164" fontId="51" fillId="37" borderId="10" xfId="0" applyNumberFormat="1" applyFont="1" applyFill="1" applyBorder="1" applyAlignment="1">
      <alignment/>
    </xf>
    <xf numFmtId="164" fontId="50" fillId="37" borderId="10" xfId="0" applyNumberFormat="1" applyFont="1" applyFill="1" applyBorder="1" applyAlignment="1">
      <alignment/>
    </xf>
    <xf numFmtId="165" fontId="50" fillId="37" borderId="10" xfId="54" applyNumberFormat="1" applyFont="1" applyFill="1" applyBorder="1" applyAlignment="1">
      <alignment/>
    </xf>
    <xf numFmtId="0" fontId="50" fillId="37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52" fillId="37" borderId="11" xfId="0" applyFont="1" applyFill="1" applyBorder="1" applyAlignment="1">
      <alignment horizontal="left"/>
    </xf>
    <xf numFmtId="4" fontId="50" fillId="37" borderId="0" xfId="0" applyNumberFormat="1" applyFont="1" applyFill="1" applyAlignment="1">
      <alignment/>
    </xf>
    <xf numFmtId="164" fontId="50" fillId="37" borderId="0" xfId="0" applyNumberFormat="1" applyFont="1" applyFill="1" applyAlignment="1">
      <alignment/>
    </xf>
    <xf numFmtId="0" fontId="52" fillId="37" borderId="0" xfId="0" applyFont="1" applyFill="1" applyBorder="1" applyAlignment="1">
      <alignment horizontal="left"/>
    </xf>
    <xf numFmtId="164" fontId="50" fillId="37" borderId="10" xfId="0" applyNumberFormat="1" applyFont="1" applyFill="1" applyBorder="1" applyAlignment="1">
      <alignment horizontal="right"/>
    </xf>
    <xf numFmtId="164" fontId="46" fillId="33" borderId="10" xfId="0" applyNumberFormat="1" applyFont="1" applyFill="1" applyBorder="1" applyAlignment="1">
      <alignment horizontal="right"/>
    </xf>
    <xf numFmtId="164" fontId="47" fillId="35" borderId="10" xfId="0" applyNumberFormat="1" applyFont="1" applyFill="1" applyBorder="1" applyAlignment="1">
      <alignment horizontal="right"/>
    </xf>
    <xf numFmtId="165" fontId="50" fillId="37" borderId="0" xfId="54" applyNumberFormat="1" applyFont="1" applyFill="1" applyAlignment="1">
      <alignment/>
    </xf>
    <xf numFmtId="0" fontId="50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0</xdr:rowOff>
    </xdr:from>
    <xdr:to>
      <xdr:col>12</xdr:col>
      <xdr:colOff>266700</xdr:colOff>
      <xdr:row>3</xdr:row>
      <xdr:rowOff>95250</xdr:rowOff>
    </xdr:to>
    <xdr:grpSp>
      <xdr:nvGrpSpPr>
        <xdr:cNvPr id="1" name="5 Grupo"/>
        <xdr:cNvGrpSpPr>
          <a:grpSpLocks/>
        </xdr:cNvGrpSpPr>
      </xdr:nvGrpSpPr>
      <xdr:grpSpPr>
        <a:xfrm>
          <a:off x="6610350" y="0"/>
          <a:ext cx="1943100" cy="552450"/>
          <a:chOff x="6714590" y="6291949"/>
          <a:chExt cx="1891537" cy="46679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14590" y="6525344"/>
            <a:ext cx="809578" cy="2095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96519" y="6291949"/>
            <a:ext cx="1009608" cy="466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zoomScale="90" zoomScaleNormal="90" zoomScalePageLayoutView="0" workbookViewId="0" topLeftCell="A1">
      <selection activeCell="H4" sqref="H4"/>
    </sheetView>
  </sheetViews>
  <sheetFormatPr defaultColWidth="11.421875" defaultRowHeight="15"/>
  <cols>
    <col min="1" max="1" width="17.421875" style="12" customWidth="1"/>
    <col min="2" max="6" width="9.00390625" style="12" customWidth="1"/>
    <col min="7" max="7" width="7.8515625" style="12" bestFit="1" customWidth="1"/>
    <col min="8" max="9" width="10.140625" style="12" customWidth="1"/>
    <col min="10" max="10" width="11.140625" style="12" customWidth="1"/>
    <col min="11" max="11" width="11.421875" style="12" customWidth="1"/>
    <col min="12" max="12" width="11.140625" style="12" customWidth="1"/>
    <col min="13" max="13" width="12.140625" style="12" customWidth="1"/>
    <col min="14" max="16384" width="11.421875" style="12" customWidth="1"/>
  </cols>
  <sheetData>
    <row r="1" spans="1:4" ht="12">
      <c r="A1" s="11" t="s">
        <v>35</v>
      </c>
      <c r="B1" s="11"/>
      <c r="C1" s="11"/>
      <c r="D1" s="11"/>
    </row>
    <row r="2" spans="1:4" ht="12">
      <c r="A2" s="13" t="s">
        <v>0</v>
      </c>
      <c r="B2" s="13"/>
      <c r="C2" s="13"/>
      <c r="D2" s="13"/>
    </row>
    <row r="3" spans="1:4" ht="12">
      <c r="A3" s="19" t="s">
        <v>38</v>
      </c>
      <c r="B3" s="19"/>
      <c r="C3" s="19"/>
      <c r="D3" s="13"/>
    </row>
    <row r="4" spans="1:4" ht="12">
      <c r="A4" s="13"/>
      <c r="B4" s="13"/>
      <c r="C4" s="13"/>
      <c r="D4" s="13"/>
    </row>
    <row r="5" spans="1:13" ht="48.75" customHeight="1">
      <c r="A5" s="3" t="s">
        <v>34</v>
      </c>
      <c r="B5" s="3">
        <v>2008</v>
      </c>
      <c r="C5" s="3">
        <v>2009</v>
      </c>
      <c r="D5" s="3">
        <v>2010</v>
      </c>
      <c r="E5" s="3">
        <v>2011</v>
      </c>
      <c r="F5" s="3">
        <v>2012</v>
      </c>
      <c r="G5" s="3">
        <v>2013</v>
      </c>
      <c r="H5" s="3" t="s">
        <v>39</v>
      </c>
      <c r="I5" s="3" t="s">
        <v>40</v>
      </c>
      <c r="J5" s="3" t="s">
        <v>36</v>
      </c>
      <c r="K5" s="3" t="s">
        <v>44</v>
      </c>
      <c r="L5" s="3" t="s">
        <v>41</v>
      </c>
      <c r="M5" s="3" t="s">
        <v>43</v>
      </c>
    </row>
    <row r="6" spans="1:13" ht="13.5" customHeight="1">
      <c r="A6" s="14" t="s">
        <v>2</v>
      </c>
      <c r="B6" s="24">
        <v>429.40812464307317</v>
      </c>
      <c r="C6" s="24">
        <v>368.1998857859144</v>
      </c>
      <c r="D6" s="15">
        <v>327.9105856898076</v>
      </c>
      <c r="E6" s="16">
        <v>160.90885062623633</v>
      </c>
      <c r="F6" s="16">
        <v>448.4614221525461</v>
      </c>
      <c r="G6" s="16">
        <v>694.6125713073611</v>
      </c>
      <c r="H6" s="16">
        <v>612.2494588393103</v>
      </c>
      <c r="I6" s="16">
        <v>154.39387549463305</v>
      </c>
      <c r="J6" s="17">
        <f>G6/F6-1</f>
        <v>0.5488792056478955</v>
      </c>
      <c r="K6" s="17">
        <f>I6/H6-1</f>
        <v>-0.7478252152524075</v>
      </c>
      <c r="L6" s="17">
        <f>I6/$I$38</f>
        <v>0.0100845389462543</v>
      </c>
      <c r="M6" s="18">
        <f>_xlfn.RANK.EQ(I6,$I$6:$I$37)</f>
        <v>19</v>
      </c>
    </row>
    <row r="7" spans="1:13" ht="13.5" customHeight="1">
      <c r="A7" s="14" t="s">
        <v>3</v>
      </c>
      <c r="B7" s="24">
        <v>1559.1292539545345</v>
      </c>
      <c r="C7" s="24">
        <v>597.8469100305188</v>
      </c>
      <c r="D7" s="15">
        <v>956.6163723845056</v>
      </c>
      <c r="E7" s="16">
        <v>706.5544666374005</v>
      </c>
      <c r="F7" s="16">
        <v>543.4657023008434</v>
      </c>
      <c r="G7" s="16">
        <v>802.3315291117772</v>
      </c>
      <c r="H7" s="16">
        <v>602.6435264565989</v>
      </c>
      <c r="I7" s="16">
        <v>398.6129681530166</v>
      </c>
      <c r="J7" s="17">
        <f aca="true" t="shared" si="0" ref="J7:J37">G7/F7-1</f>
        <v>0.4763241281188242</v>
      </c>
      <c r="K7" s="17">
        <f aca="true" t="shared" si="1" ref="K7:K37">I7/H7-1</f>
        <v>-0.3385592798170979</v>
      </c>
      <c r="L7" s="17">
        <f aca="true" t="shared" si="2" ref="L7:L37">I7/$I$38</f>
        <v>0.026036188216292656</v>
      </c>
      <c r="M7" s="18">
        <f aca="true" t="shared" si="3" ref="M7:M37">_xlfn.RANK.EQ(I7,$I$6:$I$37)</f>
        <v>9</v>
      </c>
    </row>
    <row r="8" spans="1:13" ht="13.5" customHeight="1">
      <c r="A8" s="14" t="s">
        <v>4</v>
      </c>
      <c r="B8" s="24">
        <v>401.2195402083738</v>
      </c>
      <c r="C8" s="24">
        <v>265.100956789595</v>
      </c>
      <c r="D8" s="15">
        <v>300.33578614383435</v>
      </c>
      <c r="E8" s="16">
        <v>439.7238820644425</v>
      </c>
      <c r="F8" s="16">
        <v>632.587499357549</v>
      </c>
      <c r="G8" s="16">
        <v>349.9459242773172</v>
      </c>
      <c r="H8" s="16">
        <v>287.45522571137076</v>
      </c>
      <c r="I8" s="16">
        <v>165.0321357913203</v>
      </c>
      <c r="J8" s="17">
        <f t="shared" si="0"/>
        <v>-0.446802340177889</v>
      </c>
      <c r="K8" s="17">
        <f t="shared" si="1"/>
        <v>-0.42588576922575605</v>
      </c>
      <c r="L8" s="17">
        <f t="shared" si="2"/>
        <v>0.010779397793074701</v>
      </c>
      <c r="M8" s="18">
        <f t="shared" si="3"/>
        <v>17</v>
      </c>
    </row>
    <row r="9" spans="1:13" ht="13.5" customHeight="1">
      <c r="A9" s="14" t="s">
        <v>5</v>
      </c>
      <c r="B9" s="24">
        <v>-17.07864</v>
      </c>
      <c r="C9" s="24">
        <v>-59.854844952354476</v>
      </c>
      <c r="D9" s="15">
        <v>-26.890454513094024</v>
      </c>
      <c r="E9" s="16">
        <v>68.57394307868913</v>
      </c>
      <c r="F9" s="16">
        <v>111.260720561225</v>
      </c>
      <c r="G9" s="16">
        <v>-136.36515634718666</v>
      </c>
      <c r="H9" s="16">
        <v>42.89217637943418</v>
      </c>
      <c r="I9" s="16">
        <v>81.38040310038295</v>
      </c>
      <c r="J9" s="17">
        <f t="shared" si="0"/>
        <v>-2.225636106429376</v>
      </c>
      <c r="K9" s="17">
        <f t="shared" si="1"/>
        <v>0.8973251061096306</v>
      </c>
      <c r="L9" s="17">
        <f t="shared" si="2"/>
        <v>0.005315520721909816</v>
      </c>
      <c r="M9" s="18">
        <f t="shared" si="3"/>
        <v>24</v>
      </c>
    </row>
    <row r="10" spans="1:13" ht="13.5" customHeight="1">
      <c r="A10" s="14" t="s">
        <v>6</v>
      </c>
      <c r="B10" s="24">
        <v>-11.157932205790605</v>
      </c>
      <c r="C10" s="24">
        <v>29.02475540061679</v>
      </c>
      <c r="D10" s="15">
        <v>16.812594750215283</v>
      </c>
      <c r="E10" s="16">
        <v>0.2438804167985582</v>
      </c>
      <c r="F10" s="16">
        <v>41.81335294580531</v>
      </c>
      <c r="G10" s="16">
        <v>52.89918713171727</v>
      </c>
      <c r="H10" s="16">
        <v>32.48826418003203</v>
      </c>
      <c r="I10" s="16">
        <v>-35.911502329138344</v>
      </c>
      <c r="J10" s="17">
        <f t="shared" si="0"/>
        <v>0.265126649859446</v>
      </c>
      <c r="K10" s="17">
        <f t="shared" si="1"/>
        <v>-2.1053684533632397</v>
      </c>
      <c r="L10" s="17">
        <f t="shared" si="2"/>
        <v>-0.002345630244052566</v>
      </c>
      <c r="M10" s="18">
        <f t="shared" si="3"/>
        <v>32</v>
      </c>
    </row>
    <row r="11" spans="1:13" ht="13.5" customHeight="1">
      <c r="A11" s="14" t="s">
        <v>7</v>
      </c>
      <c r="B11" s="24">
        <v>1481.0147458282786</v>
      </c>
      <c r="C11" s="24">
        <v>1133.0354538983133</v>
      </c>
      <c r="D11" s="15">
        <v>1929.7448721499836</v>
      </c>
      <c r="E11" s="16">
        <v>976.8624116721406</v>
      </c>
      <c r="F11" s="16">
        <v>745.2706630144226</v>
      </c>
      <c r="G11" s="16">
        <v>1907.774082779537</v>
      </c>
      <c r="H11" s="16">
        <v>1602.085852366993</v>
      </c>
      <c r="I11" s="16">
        <v>692.7144168767618</v>
      </c>
      <c r="J11" s="17">
        <f t="shared" si="0"/>
        <v>1.559840575319436</v>
      </c>
      <c r="K11" s="17">
        <f t="shared" si="1"/>
        <v>-0.5676171686721316</v>
      </c>
      <c r="L11" s="17">
        <f t="shared" si="2"/>
        <v>0.04524600145728173</v>
      </c>
      <c r="M11" s="18">
        <f t="shared" si="3"/>
        <v>4</v>
      </c>
    </row>
    <row r="12" spans="1:13" ht="13.5" customHeight="1">
      <c r="A12" s="14" t="s">
        <v>8</v>
      </c>
      <c r="B12" s="24">
        <v>1094.399204384014</v>
      </c>
      <c r="C12" s="24">
        <v>180.4409644485818</v>
      </c>
      <c r="D12" s="15">
        <v>167.15870050534005</v>
      </c>
      <c r="E12" s="16">
        <v>136.37800995949675</v>
      </c>
      <c r="F12" s="16">
        <v>240.1350956057853</v>
      </c>
      <c r="G12" s="16">
        <v>1293.969631920907</v>
      </c>
      <c r="H12" s="16">
        <v>1173.9850008968772</v>
      </c>
      <c r="I12" s="16">
        <v>266.41144212947256</v>
      </c>
      <c r="J12" s="17">
        <f t="shared" si="0"/>
        <v>4.388506951291849</v>
      </c>
      <c r="K12" s="17">
        <f t="shared" si="1"/>
        <v>-0.7730708297585192</v>
      </c>
      <c r="L12" s="17">
        <f t="shared" si="2"/>
        <v>0.01740118612396533</v>
      </c>
      <c r="M12" s="18">
        <f t="shared" si="3"/>
        <v>13</v>
      </c>
    </row>
    <row r="13" spans="1:13" ht="13.5" customHeight="1">
      <c r="A13" s="14" t="s">
        <v>9</v>
      </c>
      <c r="B13" s="24">
        <v>12.957641321121478</v>
      </c>
      <c r="C13" s="24">
        <v>21.59621640274786</v>
      </c>
      <c r="D13" s="15">
        <v>-6.3995601643444235</v>
      </c>
      <c r="E13" s="16">
        <v>48.807595281622014</v>
      </c>
      <c r="F13" s="16">
        <v>53.61894357487156</v>
      </c>
      <c r="G13" s="16">
        <v>43.74793624390884</v>
      </c>
      <c r="H13" s="16">
        <v>6.3198161019487165</v>
      </c>
      <c r="I13" s="16">
        <v>33.09534431340714</v>
      </c>
      <c r="J13" s="17">
        <f t="shared" si="0"/>
        <v>-0.18409552059113587</v>
      </c>
      <c r="K13" s="17">
        <f t="shared" si="1"/>
        <v>4.236757490965945</v>
      </c>
      <c r="L13" s="17">
        <f t="shared" si="2"/>
        <v>0.002161687357085947</v>
      </c>
      <c r="M13" s="18">
        <f t="shared" si="3"/>
        <v>30</v>
      </c>
    </row>
    <row r="14" spans="1:13" ht="13.5" customHeight="1">
      <c r="A14" s="14" t="s">
        <v>10</v>
      </c>
      <c r="B14" s="24">
        <v>14006.329536548263</v>
      </c>
      <c r="C14" s="24">
        <v>10067.050064048777</v>
      </c>
      <c r="D14" s="15">
        <v>10840.492497285572</v>
      </c>
      <c r="E14" s="16">
        <v>15330.352804224518</v>
      </c>
      <c r="F14" s="16">
        <v>7275.190151909814</v>
      </c>
      <c r="G14" s="16">
        <v>26453.46735371209</v>
      </c>
      <c r="H14" s="16">
        <v>21592.598112372867</v>
      </c>
      <c r="I14" s="16">
        <v>7127.928136013199</v>
      </c>
      <c r="J14" s="17">
        <f t="shared" si="0"/>
        <v>2.636120403913811</v>
      </c>
      <c r="K14" s="17">
        <f t="shared" si="1"/>
        <v>-0.6698902050175799</v>
      </c>
      <c r="L14" s="17">
        <f t="shared" si="2"/>
        <v>0.46557461339342854</v>
      </c>
      <c r="M14" s="18">
        <f t="shared" si="3"/>
        <v>1</v>
      </c>
    </row>
    <row r="15" spans="1:13" ht="13.5" customHeight="1">
      <c r="A15" s="14" t="s">
        <v>11</v>
      </c>
      <c r="B15" s="24">
        <v>574.4740560648099</v>
      </c>
      <c r="C15" s="24">
        <v>60.70962790821047</v>
      </c>
      <c r="D15" s="15">
        <v>537.8199772388165</v>
      </c>
      <c r="E15" s="16">
        <v>201.3118881994576</v>
      </c>
      <c r="F15" s="16">
        <v>381.38494752478323</v>
      </c>
      <c r="G15" s="16">
        <v>1282.975908167878</v>
      </c>
      <c r="H15" s="16">
        <v>24.557694893344667</v>
      </c>
      <c r="I15" s="16">
        <v>732.7749433255407</v>
      </c>
      <c r="J15" s="17">
        <f t="shared" si="0"/>
        <v>2.3639919889195613</v>
      </c>
      <c r="K15" s="17">
        <f t="shared" si="1"/>
        <v>28.838913892693103</v>
      </c>
      <c r="L15" s="17">
        <f t="shared" si="2"/>
        <v>0.047862633353371445</v>
      </c>
      <c r="M15" s="18">
        <f t="shared" si="3"/>
        <v>3</v>
      </c>
    </row>
    <row r="16" spans="1:13" ht="13.5" customHeight="1">
      <c r="A16" s="14" t="s">
        <v>12</v>
      </c>
      <c r="B16" s="24">
        <v>1671.8885001714889</v>
      </c>
      <c r="C16" s="24">
        <v>1591.5939822530663</v>
      </c>
      <c r="D16" s="15">
        <v>1126.547973605495</v>
      </c>
      <c r="E16" s="16">
        <v>759.9404494648633</v>
      </c>
      <c r="F16" s="16">
        <v>1568.0631693230794</v>
      </c>
      <c r="G16" s="16">
        <v>1186.964385961371</v>
      </c>
      <c r="H16" s="16">
        <v>848.673861735688</v>
      </c>
      <c r="I16" s="16">
        <v>113.78055011154612</v>
      </c>
      <c r="J16" s="17">
        <f t="shared" si="0"/>
        <v>-0.24303790230990874</v>
      </c>
      <c r="K16" s="17">
        <f t="shared" si="1"/>
        <v>-0.8659313603946223</v>
      </c>
      <c r="L16" s="17">
        <f t="shared" si="2"/>
        <v>0.007431799903008535</v>
      </c>
      <c r="M16" s="18">
        <f t="shared" si="3"/>
        <v>21</v>
      </c>
    </row>
    <row r="17" spans="1:13" ht="13.5" customHeight="1">
      <c r="A17" s="14" t="s">
        <v>13</v>
      </c>
      <c r="B17" s="24">
        <v>286.7520808412087</v>
      </c>
      <c r="C17" s="24">
        <v>137.61691164177194</v>
      </c>
      <c r="D17" s="15">
        <v>126.17328087982919</v>
      </c>
      <c r="E17" s="16">
        <v>287.54252018914156</v>
      </c>
      <c r="F17" s="16">
        <v>751.3876660722154</v>
      </c>
      <c r="G17" s="16">
        <v>892.0090073060314</v>
      </c>
      <c r="H17" s="16">
        <v>712.0987111071167</v>
      </c>
      <c r="I17" s="16">
        <v>475.55327229163396</v>
      </c>
      <c r="J17" s="17">
        <f t="shared" si="0"/>
        <v>0.18714885482336485</v>
      </c>
      <c r="K17" s="17">
        <f t="shared" si="1"/>
        <v>-0.33218068664626565</v>
      </c>
      <c r="L17" s="17">
        <f t="shared" si="2"/>
        <v>0.031061695161673463</v>
      </c>
      <c r="M17" s="18">
        <f t="shared" si="3"/>
        <v>7</v>
      </c>
    </row>
    <row r="18" spans="1:13" ht="13.5" customHeight="1">
      <c r="A18" s="14" t="s">
        <v>14</v>
      </c>
      <c r="B18" s="24">
        <v>3.7667949230126805</v>
      </c>
      <c r="C18" s="24">
        <v>14.750312588949125</v>
      </c>
      <c r="D18" s="15">
        <v>-24.11029142845142</v>
      </c>
      <c r="E18" s="16">
        <v>88.71149514826908</v>
      </c>
      <c r="F18" s="16">
        <v>109.01057663672637</v>
      </c>
      <c r="G18" s="16">
        <v>217.6608817947254</v>
      </c>
      <c r="H18" s="16">
        <v>169.0467513829025</v>
      </c>
      <c r="I18" s="16">
        <v>272.09210124448765</v>
      </c>
      <c r="J18" s="17">
        <f t="shared" si="0"/>
        <v>0.9966950777636199</v>
      </c>
      <c r="K18" s="17">
        <f t="shared" si="1"/>
        <v>0.6095671701385161</v>
      </c>
      <c r="L18" s="17">
        <f t="shared" si="2"/>
        <v>0.017772229521264827</v>
      </c>
      <c r="M18" s="18">
        <f t="shared" si="3"/>
        <v>12</v>
      </c>
    </row>
    <row r="19" spans="1:13" ht="13.5" customHeight="1">
      <c r="A19" s="14" t="s">
        <v>15</v>
      </c>
      <c r="B19" s="24">
        <v>40.26566</v>
      </c>
      <c r="C19" s="24">
        <v>0.25735705999999997</v>
      </c>
      <c r="D19" s="15">
        <v>19.907758786535886</v>
      </c>
      <c r="E19" s="16">
        <v>3.78687351716402</v>
      </c>
      <c r="F19" s="16">
        <v>-55.10559374555995</v>
      </c>
      <c r="G19" s="16">
        <v>-32.394061164991825</v>
      </c>
      <c r="H19" s="16">
        <v>-34.69148947063377</v>
      </c>
      <c r="I19" s="16">
        <v>58.09447744682942</v>
      </c>
      <c r="J19" s="17">
        <f t="shared" si="0"/>
        <v>-0.412145683166658</v>
      </c>
      <c r="K19" s="17">
        <f t="shared" si="1"/>
        <v>-2.6746031471495684</v>
      </c>
      <c r="L19" s="17">
        <f t="shared" si="2"/>
        <v>0.0037945547936919853</v>
      </c>
      <c r="M19" s="18">
        <f t="shared" si="3"/>
        <v>27</v>
      </c>
    </row>
    <row r="20" spans="1:17" ht="13.5" customHeight="1">
      <c r="A20" s="4" t="s">
        <v>16</v>
      </c>
      <c r="B20" s="25">
        <v>293.1995142129848</v>
      </c>
      <c r="C20" s="25">
        <v>886.1153420689834</v>
      </c>
      <c r="D20" s="5">
        <v>1891.2180600114568</v>
      </c>
      <c r="E20" s="1">
        <v>719.4440360975898</v>
      </c>
      <c r="F20" s="1">
        <v>860.4941528021835</v>
      </c>
      <c r="G20" s="1">
        <v>957.2655809671106</v>
      </c>
      <c r="H20" s="1">
        <v>710.2968426945524</v>
      </c>
      <c r="I20" s="1">
        <v>627.3990732967147</v>
      </c>
      <c r="J20" s="2">
        <f t="shared" si="0"/>
        <v>0.11246029720224437</v>
      </c>
      <c r="K20" s="2">
        <f t="shared" si="1"/>
        <v>-0.11670862717530905</v>
      </c>
      <c r="L20" s="2">
        <f t="shared" si="2"/>
        <v>0.04097980162253594</v>
      </c>
      <c r="M20" s="6">
        <f t="shared" si="3"/>
        <v>5</v>
      </c>
      <c r="N20" s="21"/>
      <c r="O20" s="21"/>
      <c r="P20" s="21"/>
      <c r="Q20" s="21"/>
    </row>
    <row r="21" spans="1:13" ht="13.5" customHeight="1">
      <c r="A21" s="14" t="s">
        <v>17</v>
      </c>
      <c r="B21" s="24">
        <v>31.851047</v>
      </c>
      <c r="C21" s="24">
        <v>28.474515507231388</v>
      </c>
      <c r="D21" s="15">
        <v>3.7478833003331626</v>
      </c>
      <c r="E21" s="16">
        <v>38.94115280345642</v>
      </c>
      <c r="F21" s="16">
        <v>41.77739259597576</v>
      </c>
      <c r="G21" s="16">
        <v>142.7305409877336</v>
      </c>
      <c r="H21" s="16">
        <v>83.86360000621573</v>
      </c>
      <c r="I21" s="16">
        <v>95.69016374500379</v>
      </c>
      <c r="J21" s="17">
        <f t="shared" si="0"/>
        <v>2.41645402258738</v>
      </c>
      <c r="K21" s="17">
        <f t="shared" si="1"/>
        <v>0.1410214173719171</v>
      </c>
      <c r="L21" s="17">
        <f t="shared" si="2"/>
        <v>0.006250190818569655</v>
      </c>
      <c r="M21" s="18">
        <f t="shared" si="3"/>
        <v>22</v>
      </c>
    </row>
    <row r="22" spans="1:13" ht="13.5" customHeight="1">
      <c r="A22" s="14" t="s">
        <v>18</v>
      </c>
      <c r="B22" s="24">
        <v>134.13033997737452</v>
      </c>
      <c r="C22" s="24">
        <v>-56.27038152137632</v>
      </c>
      <c r="D22" s="15">
        <v>17.793349837835976</v>
      </c>
      <c r="E22" s="16">
        <v>106.23708587974042</v>
      </c>
      <c r="F22" s="16">
        <v>5.246479068514715</v>
      </c>
      <c r="G22" s="16">
        <v>25.65735711592968</v>
      </c>
      <c r="H22" s="16">
        <v>19.078878104316953</v>
      </c>
      <c r="I22" s="16">
        <v>52.98431301765839</v>
      </c>
      <c r="J22" s="17">
        <f t="shared" si="0"/>
        <v>3.890395402491011</v>
      </c>
      <c r="K22" s="17">
        <f t="shared" si="1"/>
        <v>1.7771189022728593</v>
      </c>
      <c r="L22" s="17">
        <f t="shared" si="2"/>
        <v>0.0034607743762846248</v>
      </c>
      <c r="M22" s="18">
        <f t="shared" si="3"/>
        <v>28</v>
      </c>
    </row>
    <row r="23" spans="1:13" ht="13.5" customHeight="1">
      <c r="A23" s="14" t="s">
        <v>19</v>
      </c>
      <c r="B23" s="24">
        <v>26.457885053317156</v>
      </c>
      <c r="C23" s="24">
        <v>59.51838089658346</v>
      </c>
      <c r="D23" s="15">
        <v>116.7155796972841</v>
      </c>
      <c r="E23" s="16">
        <v>113.13890392237384</v>
      </c>
      <c r="F23" s="16">
        <v>140.5363954189807</v>
      </c>
      <c r="G23" s="16">
        <v>126.97989579602748</v>
      </c>
      <c r="H23" s="16">
        <v>96.53831511335665</v>
      </c>
      <c r="I23" s="16">
        <v>72.05907478776285</v>
      </c>
      <c r="J23" s="17">
        <f t="shared" si="0"/>
        <v>-0.09646255393513747</v>
      </c>
      <c r="K23" s="17">
        <f t="shared" si="1"/>
        <v>-0.2535702047093936</v>
      </c>
      <c r="L23" s="17">
        <f t="shared" si="2"/>
        <v>0.004706679871854802</v>
      </c>
      <c r="M23" s="18">
        <f t="shared" si="3"/>
        <v>25</v>
      </c>
    </row>
    <row r="24" spans="1:13" ht="13.5" customHeight="1">
      <c r="A24" s="14" t="s">
        <v>20</v>
      </c>
      <c r="B24" s="24">
        <v>1972.727673979216</v>
      </c>
      <c r="C24" s="24">
        <v>1127.6059317718837</v>
      </c>
      <c r="D24" s="15">
        <v>5382.035254125901</v>
      </c>
      <c r="E24" s="16">
        <v>1418.5403646910947</v>
      </c>
      <c r="F24" s="16">
        <v>1009.2474408507746</v>
      </c>
      <c r="G24" s="16">
        <v>456.6798703631921</v>
      </c>
      <c r="H24" s="16">
        <v>156.5169770076667</v>
      </c>
      <c r="I24" s="16">
        <v>1129.2774357727662</v>
      </c>
      <c r="J24" s="17">
        <f t="shared" si="0"/>
        <v>-0.5475045545042745</v>
      </c>
      <c r="K24" s="17">
        <f t="shared" si="1"/>
        <v>6.2150475773465175</v>
      </c>
      <c r="L24" s="17">
        <f t="shared" si="2"/>
        <v>0.0737609717075372</v>
      </c>
      <c r="M24" s="18">
        <f t="shared" si="3"/>
        <v>2</v>
      </c>
    </row>
    <row r="25" spans="1:13" ht="13.5" customHeight="1">
      <c r="A25" s="14" t="s">
        <v>21</v>
      </c>
      <c r="B25" s="24">
        <v>17.740182383986784</v>
      </c>
      <c r="C25" s="24">
        <v>30.191575420636575</v>
      </c>
      <c r="D25" s="15">
        <v>8.824370083042131</v>
      </c>
      <c r="E25" s="16">
        <v>42.836505006119765</v>
      </c>
      <c r="F25" s="16">
        <v>69.05852859834214</v>
      </c>
      <c r="G25" s="16">
        <v>99.89328294169485</v>
      </c>
      <c r="H25" s="16">
        <v>60.375424363930854</v>
      </c>
      <c r="I25" s="16">
        <v>189.11163525333808</v>
      </c>
      <c r="J25" s="17">
        <f t="shared" si="0"/>
        <v>0.44650175683142135</v>
      </c>
      <c r="K25" s="17">
        <f t="shared" si="1"/>
        <v>2.132261797671373</v>
      </c>
      <c r="L25" s="17">
        <f t="shared" si="2"/>
        <v>0.012352197551828531</v>
      </c>
      <c r="M25" s="18">
        <f t="shared" si="3"/>
        <v>15</v>
      </c>
    </row>
    <row r="26" spans="1:13" ht="13.5" customHeight="1">
      <c r="A26" s="14" t="s">
        <v>22</v>
      </c>
      <c r="B26" s="24">
        <v>275.33129505034174</v>
      </c>
      <c r="C26" s="24">
        <v>96.76525008025251</v>
      </c>
      <c r="D26" s="15">
        <v>534.1706095511485</v>
      </c>
      <c r="E26" s="16">
        <v>444.2860881863931</v>
      </c>
      <c r="F26" s="16">
        <v>423.14992479609947</v>
      </c>
      <c r="G26" s="16">
        <v>1325.4241765160273</v>
      </c>
      <c r="H26" s="16">
        <v>733.9734682343853</v>
      </c>
      <c r="I26" s="16">
        <v>568.6943110455998</v>
      </c>
      <c r="J26" s="17">
        <f t="shared" si="0"/>
        <v>2.132280307398615</v>
      </c>
      <c r="K26" s="17">
        <f t="shared" si="1"/>
        <v>-0.2251841031616224</v>
      </c>
      <c r="L26" s="17">
        <f t="shared" si="2"/>
        <v>0.03714538487928535</v>
      </c>
      <c r="M26" s="18">
        <f t="shared" si="3"/>
        <v>6</v>
      </c>
    </row>
    <row r="27" spans="1:13" ht="13.5" customHeight="1">
      <c r="A27" s="14" t="s">
        <v>23</v>
      </c>
      <c r="B27" s="24">
        <v>473.3664781412418</v>
      </c>
      <c r="C27" s="24">
        <v>468.69774989773606</v>
      </c>
      <c r="D27" s="15">
        <v>454.88628197474895</v>
      </c>
      <c r="E27" s="16">
        <v>401.8052078923115</v>
      </c>
      <c r="F27" s="16">
        <v>676.2320013893277</v>
      </c>
      <c r="G27" s="16">
        <v>560.2836639373087</v>
      </c>
      <c r="H27" s="16">
        <v>644.1012545294777</v>
      </c>
      <c r="I27" s="16">
        <v>388.3910361211792</v>
      </c>
      <c r="J27" s="17">
        <f t="shared" si="0"/>
        <v>-0.17146236382454783</v>
      </c>
      <c r="K27" s="17">
        <f t="shared" si="1"/>
        <v>-0.3970031367119403</v>
      </c>
      <c r="L27" s="17">
        <f t="shared" si="2"/>
        <v>0.02536852266705517</v>
      </c>
      <c r="M27" s="18">
        <f t="shared" si="3"/>
        <v>10</v>
      </c>
    </row>
    <row r="28" spans="1:13" ht="13.5" customHeight="1">
      <c r="A28" s="14" t="s">
        <v>24</v>
      </c>
      <c r="B28" s="24">
        <v>176.81646102844917</v>
      </c>
      <c r="C28" s="24">
        <v>178.036468889243</v>
      </c>
      <c r="D28" s="15">
        <v>164.87786163958066</v>
      </c>
      <c r="E28" s="16">
        <v>261.20759264725547</v>
      </c>
      <c r="F28" s="16">
        <v>457.8610326554595</v>
      </c>
      <c r="G28" s="16">
        <v>488.1493449272996</v>
      </c>
      <c r="H28" s="16">
        <v>452.1378111678853</v>
      </c>
      <c r="I28" s="16">
        <v>87.45090238929</v>
      </c>
      <c r="J28" s="17">
        <f t="shared" si="0"/>
        <v>0.06615175809170037</v>
      </c>
      <c r="K28" s="17">
        <f t="shared" si="1"/>
        <v>-0.8065835233655825</v>
      </c>
      <c r="L28" s="17">
        <f t="shared" si="2"/>
        <v>0.005712027295153519</v>
      </c>
      <c r="M28" s="18">
        <f t="shared" si="3"/>
        <v>23</v>
      </c>
    </row>
    <row r="29" spans="1:13" ht="13.5" customHeight="1">
      <c r="A29" s="14" t="s">
        <v>25</v>
      </c>
      <c r="B29" s="24">
        <v>144.72623690672262</v>
      </c>
      <c r="C29" s="24">
        <v>-13.85183357600802</v>
      </c>
      <c r="D29" s="15">
        <v>322.52112934254967</v>
      </c>
      <c r="E29" s="16">
        <v>166.70910999820347</v>
      </c>
      <c r="F29" s="16">
        <v>106.10717211222646</v>
      </c>
      <c r="G29" s="16">
        <v>509.028954819666</v>
      </c>
      <c r="H29" s="16">
        <v>394.1554462112554</v>
      </c>
      <c r="I29" s="16">
        <v>163.74832576376144</v>
      </c>
      <c r="J29" s="17">
        <f t="shared" si="0"/>
        <v>3.7973095945039503</v>
      </c>
      <c r="K29" s="17">
        <f t="shared" si="1"/>
        <v>-0.5845590176724407</v>
      </c>
      <c r="L29" s="17">
        <f t="shared" si="2"/>
        <v>0.01069554322189413</v>
      </c>
      <c r="M29" s="18">
        <f t="shared" si="3"/>
        <v>18</v>
      </c>
    </row>
    <row r="30" spans="1:13" ht="13.5" customHeight="1">
      <c r="A30" s="14" t="s">
        <v>26</v>
      </c>
      <c r="B30" s="24">
        <v>48.25650157468082</v>
      </c>
      <c r="C30" s="24">
        <v>18.926635333806207</v>
      </c>
      <c r="D30" s="15">
        <v>81.3368426407688</v>
      </c>
      <c r="E30" s="16">
        <v>80.1388443630468</v>
      </c>
      <c r="F30" s="16">
        <v>349.4995752763614</v>
      </c>
      <c r="G30" s="16">
        <v>255.86673954424612</v>
      </c>
      <c r="H30" s="16">
        <v>177.59814184926933</v>
      </c>
      <c r="I30" s="16">
        <v>18.372194076720437</v>
      </c>
      <c r="J30" s="17">
        <f t="shared" si="0"/>
        <v>-0.2679054349581872</v>
      </c>
      <c r="K30" s="17">
        <f t="shared" si="1"/>
        <v>-0.8965518789475104</v>
      </c>
      <c r="L30" s="17">
        <f t="shared" si="2"/>
        <v>0.0012000159080226614</v>
      </c>
      <c r="M30" s="18">
        <f t="shared" si="3"/>
        <v>31</v>
      </c>
    </row>
    <row r="31" spans="1:13" ht="13.5" customHeight="1">
      <c r="A31" s="14" t="s">
        <v>27</v>
      </c>
      <c r="B31" s="24">
        <v>1291.4023542982325</v>
      </c>
      <c r="C31" s="24">
        <v>271.446760810966</v>
      </c>
      <c r="D31" s="15">
        <v>141.38089280665312</v>
      </c>
      <c r="E31" s="16">
        <v>160.69116540346812</v>
      </c>
      <c r="F31" s="16">
        <v>37.77497656682642</v>
      </c>
      <c r="G31" s="16">
        <v>133.95052505585085</v>
      </c>
      <c r="H31" s="16">
        <v>103.66782444024221</v>
      </c>
      <c r="I31" s="16">
        <v>296.3191375266612</v>
      </c>
      <c r="J31" s="17">
        <f t="shared" si="0"/>
        <v>2.546012128396256</v>
      </c>
      <c r="K31" s="17">
        <f t="shared" si="1"/>
        <v>1.8583520405356824</v>
      </c>
      <c r="L31" s="17">
        <f t="shared" si="2"/>
        <v>0.0193546659369398</v>
      </c>
      <c r="M31" s="18">
        <f t="shared" si="3"/>
        <v>11</v>
      </c>
    </row>
    <row r="32" spans="1:13" ht="13.5" customHeight="1">
      <c r="A32" s="14" t="s">
        <v>28</v>
      </c>
      <c r="B32" s="24">
        <v>46.63212700368972</v>
      </c>
      <c r="C32" s="24">
        <v>9.06902974444509</v>
      </c>
      <c r="D32" s="15">
        <v>32.63251705970515</v>
      </c>
      <c r="E32" s="16">
        <v>8.32577816828074</v>
      </c>
      <c r="F32" s="16">
        <v>148.18580820655757</v>
      </c>
      <c r="G32" s="16">
        <v>77.27653046189486</v>
      </c>
      <c r="H32" s="16">
        <v>104.97133613378185</v>
      </c>
      <c r="I32" s="16">
        <v>177.38153981116184</v>
      </c>
      <c r="J32" s="17">
        <f t="shared" si="0"/>
        <v>-0.47851598343224344</v>
      </c>
      <c r="K32" s="17">
        <f t="shared" si="1"/>
        <v>0.6898092978934367</v>
      </c>
      <c r="L32" s="17">
        <f t="shared" si="2"/>
        <v>0.01158602334996378</v>
      </c>
      <c r="M32" s="18">
        <f t="shared" si="3"/>
        <v>16</v>
      </c>
    </row>
    <row r="33" spans="1:13" ht="13.5" customHeight="1">
      <c r="A33" s="14" t="s">
        <v>29</v>
      </c>
      <c r="B33" s="24">
        <v>472.6846739795159</v>
      </c>
      <c r="C33" s="24">
        <v>220.6666817027926</v>
      </c>
      <c r="D33" s="15">
        <v>210.57071064584173</v>
      </c>
      <c r="E33" s="16">
        <v>410.9043289677428</v>
      </c>
      <c r="F33" s="16">
        <v>383.2753106548071</v>
      </c>
      <c r="G33" s="16">
        <v>735.4286535602411</v>
      </c>
      <c r="H33" s="16">
        <v>611.133953242563</v>
      </c>
      <c r="I33" s="16">
        <v>447.53436043949773</v>
      </c>
      <c r="J33" s="17">
        <f t="shared" si="0"/>
        <v>0.9187999673232206</v>
      </c>
      <c r="K33" s="17">
        <f t="shared" si="1"/>
        <v>-0.2676984185464354</v>
      </c>
      <c r="L33" s="17">
        <f t="shared" si="2"/>
        <v>0.02923158495231897</v>
      </c>
      <c r="M33" s="18">
        <f t="shared" si="3"/>
        <v>8</v>
      </c>
    </row>
    <row r="34" spans="1:13" ht="13.5" customHeight="1">
      <c r="A34" s="14" t="s">
        <v>30</v>
      </c>
      <c r="B34" s="24">
        <v>37.44159198001359</v>
      </c>
      <c r="C34" s="24">
        <v>4.769506881702398</v>
      </c>
      <c r="D34" s="15">
        <v>41.402432528377915</v>
      </c>
      <c r="E34" s="16">
        <v>84.3197978948144</v>
      </c>
      <c r="F34" s="16">
        <v>31.036540883170442</v>
      </c>
      <c r="G34" s="16">
        <v>32.154461876870755</v>
      </c>
      <c r="H34" s="16">
        <v>18.046338308856335</v>
      </c>
      <c r="I34" s="16">
        <v>129.1981524750534</v>
      </c>
      <c r="J34" s="17">
        <f t="shared" si="0"/>
        <v>0.03601950996757197</v>
      </c>
      <c r="K34" s="17">
        <f t="shared" si="1"/>
        <v>6.159244732303879</v>
      </c>
      <c r="L34" s="17">
        <f t="shared" si="2"/>
        <v>0.008438830855464007</v>
      </c>
      <c r="M34" s="18">
        <f t="shared" si="3"/>
        <v>20</v>
      </c>
    </row>
    <row r="35" spans="1:13" ht="13.5" customHeight="1">
      <c r="A35" s="14" t="s">
        <v>31</v>
      </c>
      <c r="B35" s="24">
        <v>157.38247581110062</v>
      </c>
      <c r="C35" s="24">
        <v>158.1873987878651</v>
      </c>
      <c r="D35" s="15">
        <v>60.142792396808076</v>
      </c>
      <c r="E35" s="16">
        <v>-145.17608528427445</v>
      </c>
      <c r="F35" s="16">
        <v>36.895360943385924</v>
      </c>
      <c r="G35" s="16">
        <v>452.6443733746669</v>
      </c>
      <c r="H35" s="16">
        <v>268.05589912950546</v>
      </c>
      <c r="I35" s="16">
        <v>216.25358472139288</v>
      </c>
      <c r="J35" s="17">
        <f t="shared" si="0"/>
        <v>11.268327556660223</v>
      </c>
      <c r="K35" s="17">
        <f t="shared" si="1"/>
        <v>-0.19325190968129147</v>
      </c>
      <c r="L35" s="17">
        <f t="shared" si="2"/>
        <v>0.014125027242196525</v>
      </c>
      <c r="M35" s="18">
        <f t="shared" si="3"/>
        <v>14</v>
      </c>
    </row>
    <row r="36" spans="1:13" ht="13.5" customHeight="1">
      <c r="A36" s="14" t="s">
        <v>32</v>
      </c>
      <c r="B36" s="24">
        <v>34.50354649242931</v>
      </c>
      <c r="C36" s="24">
        <v>13.565206975950304</v>
      </c>
      <c r="D36" s="15">
        <v>6.098728318539427</v>
      </c>
      <c r="E36" s="16">
        <v>68.95242021253983</v>
      </c>
      <c r="F36" s="16">
        <v>35.31354780696369</v>
      </c>
      <c r="G36" s="16">
        <v>45.2458664837363</v>
      </c>
      <c r="H36" s="16">
        <v>33.081455267752645</v>
      </c>
      <c r="I36" s="16">
        <v>42.22338786651767</v>
      </c>
      <c r="J36" s="17">
        <f t="shared" si="0"/>
        <v>0.2812608557788123</v>
      </c>
      <c r="K36" s="17">
        <f t="shared" si="1"/>
        <v>0.2763461439278476</v>
      </c>
      <c r="L36" s="17">
        <f t="shared" si="2"/>
        <v>0.002757903433789381</v>
      </c>
      <c r="M36" s="18">
        <f t="shared" si="3"/>
        <v>29</v>
      </c>
    </row>
    <row r="37" spans="1:13" ht="13.5" customHeight="1">
      <c r="A37" s="14" t="s">
        <v>33</v>
      </c>
      <c r="B37" s="24">
        <v>1516.9680705599994</v>
      </c>
      <c r="C37" s="24">
        <v>77.5050164</v>
      </c>
      <c r="D37" s="15">
        <v>135.00876155918283</v>
      </c>
      <c r="E37" s="16">
        <v>36.76907085227</v>
      </c>
      <c r="F37" s="16">
        <v>472.94184406405253</v>
      </c>
      <c r="G37" s="16">
        <v>659.1509005610784</v>
      </c>
      <c r="H37" s="16">
        <v>630.221310741945</v>
      </c>
      <c r="I37" s="16">
        <v>71.9175792179586</v>
      </c>
      <c r="J37" s="17">
        <f t="shared" si="0"/>
        <v>0.3937250611976022</v>
      </c>
      <c r="K37" s="17">
        <f t="shared" si="1"/>
        <v>-0.8858851993860828</v>
      </c>
      <c r="L37" s="17">
        <f t="shared" si="2"/>
        <v>0.004697437811055163</v>
      </c>
      <c r="M37" s="18">
        <f t="shared" si="3"/>
        <v>26</v>
      </c>
    </row>
    <row r="38" spans="1:14" ht="13.5" customHeight="1">
      <c r="A38" s="7" t="s">
        <v>1</v>
      </c>
      <c r="B38" s="26">
        <v>28684.98702211568</v>
      </c>
      <c r="C38" s="26">
        <v>17986.78778937739</v>
      </c>
      <c r="D38" s="8">
        <v>25897.484150833803</v>
      </c>
      <c r="E38" s="8">
        <v>23627.770438182662</v>
      </c>
      <c r="F38" s="8">
        <v>18131.177801924117</v>
      </c>
      <c r="G38" s="8">
        <v>42093.40990149303</v>
      </c>
      <c r="H38" s="8">
        <v>32970.2172395008</v>
      </c>
      <c r="I38" s="8">
        <v>15309.958771291133</v>
      </c>
      <c r="J38" s="9">
        <f>G38/F38-1</f>
        <v>1.3216037237815845</v>
      </c>
      <c r="K38" s="9">
        <f>I38/H38-1</f>
        <v>-0.5356427693491612</v>
      </c>
      <c r="L38" s="9">
        <f>SUM(L6:L37)</f>
        <v>0.9999999999999997</v>
      </c>
      <c r="M38" s="10"/>
      <c r="N38" s="27"/>
    </row>
    <row r="39" spans="1:5" ht="12">
      <c r="A39" s="28" t="s">
        <v>42</v>
      </c>
      <c r="B39" s="28"/>
      <c r="C39" s="28"/>
      <c r="D39" s="28"/>
      <c r="E39" s="28"/>
    </row>
    <row r="40" spans="1:3" ht="12">
      <c r="A40" s="20" t="s">
        <v>37</v>
      </c>
      <c r="B40" s="23"/>
      <c r="C40" s="23"/>
    </row>
    <row r="42" spans="4:7" ht="12">
      <c r="D42" s="22"/>
      <c r="E42" s="22"/>
      <c r="F42" s="22"/>
      <c r="G42" s="22"/>
    </row>
  </sheetData>
  <sheetProtection/>
  <mergeCells count="1">
    <mergeCell ref="A39:E39"/>
  </mergeCells>
  <conditionalFormatting sqref="A38:C38">
    <cfRule type="cellIs" priority="4" dxfId="3" operator="equal" stopIfTrue="1">
      <formula>"Subsector"</formula>
    </cfRule>
    <cfRule type="cellIs" priority="5" dxfId="3" operator="equal" stopIfTrue="1">
      <formula>"Subsector"</formula>
    </cfRule>
  </conditionalFormatting>
  <conditionalFormatting sqref="A38:C38">
    <cfRule type="cellIs" priority="6" dxfId="3" operator="equal" stopIfTrue="1">
      <formula>"sector"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1200" verticalDpi="12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Patino Garcia</dc:creator>
  <cp:keywords/>
  <dc:description/>
  <cp:lastModifiedBy>Seijal</cp:lastModifiedBy>
  <cp:lastPrinted>2014-03-05T18:15:45Z</cp:lastPrinted>
  <dcterms:created xsi:type="dcterms:W3CDTF">2014-01-13T17:44:13Z</dcterms:created>
  <dcterms:modified xsi:type="dcterms:W3CDTF">2015-02-12T19:35:28Z</dcterms:modified>
  <cp:category/>
  <cp:version/>
  <cp:contentType/>
  <cp:contentStatus/>
</cp:coreProperties>
</file>